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56"/>
  </bookViews>
  <sheets>
    <sheet name="按病种结算映射" sheetId="4" r:id="rId1"/>
  </sheets>
  <definedNames>
    <definedName name="_xlnm._FilterDatabase" localSheetId="0" hidden="1">按病种结算映射!$A$2:$J$102</definedName>
  </definedNames>
  <calcPr calcId="144525"/>
</workbook>
</file>

<file path=xl/sharedStrings.xml><?xml version="1.0" encoding="utf-8"?>
<sst xmlns="http://schemas.openxmlformats.org/spreadsheetml/2006/main" count="512" uniqueCount="425">
  <si>
    <t>序号</t>
  </si>
  <si>
    <t>国家病种代码</t>
  </si>
  <si>
    <t>国家病种名称</t>
  </si>
  <si>
    <t>病种</t>
  </si>
  <si>
    <t>主要操作/治疗方式</t>
  </si>
  <si>
    <t>ICD-10编码</t>
  </si>
  <si>
    <t>城乡居民医保支付标准
（单位：元）</t>
  </si>
  <si>
    <t>从业人员医保支付标准
（单位：元）</t>
  </si>
  <si>
    <t>3级医院</t>
  </si>
  <si>
    <t>2级医院</t>
  </si>
  <si>
    <t>BJ47x00</t>
  </si>
  <si>
    <t>支气管扩张（症)</t>
  </si>
  <si>
    <t>支气管扩张</t>
  </si>
  <si>
    <t>内科治疗</t>
  </si>
  <si>
    <t>J47.X00</t>
  </si>
  <si>
    <t>BJ98400</t>
  </si>
  <si>
    <t>肺的其他疾患</t>
  </si>
  <si>
    <t>肺部感染</t>
  </si>
  <si>
    <t>J98.414</t>
  </si>
  <si>
    <t>BJ45900</t>
  </si>
  <si>
    <t>未特指的哮喘</t>
  </si>
  <si>
    <t>支气管哮喘</t>
  </si>
  <si>
    <t>J45</t>
  </si>
  <si>
    <t>BJ93100</t>
  </si>
  <si>
    <t>其他的自发性气胸</t>
  </si>
  <si>
    <t>自发性气胸</t>
  </si>
  <si>
    <t>J93.001</t>
  </si>
  <si>
    <t>BJ42x00</t>
  </si>
  <si>
    <t>慢性支气管炎</t>
  </si>
  <si>
    <t>J42.X00</t>
  </si>
  <si>
    <t>BJ18000</t>
  </si>
  <si>
    <t>未特指的支气管肺炎</t>
  </si>
  <si>
    <t>支气管肺炎</t>
  </si>
  <si>
    <t>J18.000</t>
  </si>
  <si>
    <t>BJ15700</t>
  </si>
  <si>
    <t>肺炎支原体性肺炎</t>
  </si>
  <si>
    <t>支原体肺炎</t>
  </si>
  <si>
    <t>J15.700</t>
  </si>
  <si>
    <t>BJ15900</t>
  </si>
  <si>
    <t>未特指的细菌性肺炎</t>
  </si>
  <si>
    <t>社区获得性肺炎</t>
  </si>
  <si>
    <t>J15.903</t>
  </si>
  <si>
    <t>BJ44100</t>
  </si>
  <si>
    <t>未特指的慢性阻塞性肺病伴有急性加重</t>
  </si>
  <si>
    <t>慢性阻塞性肺疾病急性加重期</t>
  </si>
  <si>
    <t>C44.90</t>
  </si>
  <si>
    <t>BA16500</t>
  </si>
  <si>
    <t>结核性胸膜炎，未提及细菌学或组织学的证实</t>
  </si>
  <si>
    <t>结核性胸膜炎</t>
  </si>
  <si>
    <t>A16.500</t>
  </si>
  <si>
    <t>BK51900</t>
  </si>
  <si>
    <t>未特指的溃疡性结肠炎</t>
  </si>
  <si>
    <t>溃疡性结肠炎</t>
  </si>
  <si>
    <t>K51.900</t>
  </si>
  <si>
    <t>BK92200</t>
  </si>
  <si>
    <t>未特指的胃肠出血</t>
  </si>
  <si>
    <t>消化道出血</t>
  </si>
  <si>
    <t>K92.210</t>
  </si>
  <si>
    <t>BK31700</t>
  </si>
  <si>
    <t>胃和十二指肠息肉</t>
  </si>
  <si>
    <t>胃息肉</t>
  </si>
  <si>
    <t>K31.700</t>
  </si>
  <si>
    <t>BK85100</t>
  </si>
  <si>
    <t>胆汁型急性胰腺炎</t>
  </si>
  <si>
    <t>急性胰腺炎（水肿型，胆源性，轻症）</t>
  </si>
  <si>
    <t>K85.900</t>
  </si>
  <si>
    <t>BK26900</t>
  </si>
  <si>
    <t>十二指肠溃疡:未特指为急性或慢性，不伴有出血或穿孔</t>
  </si>
  <si>
    <t>慢性十二指肠球部溃疡</t>
  </si>
  <si>
    <t>K26.700</t>
  </si>
  <si>
    <t>BB18100</t>
  </si>
  <si>
    <t>慢性乙型病毒性肝炎，不伴有δ因子</t>
  </si>
  <si>
    <t>慢性乙型病毒性肝炎</t>
  </si>
  <si>
    <t xml:space="preserve">B18.107 </t>
  </si>
  <si>
    <t>BK80203</t>
  </si>
  <si>
    <t>胆囊结石不伴有胆囊炎行腹腔镜下胆囊切除术</t>
  </si>
  <si>
    <t>胆囊结石</t>
  </si>
  <si>
    <t>经腹腔镜胆囊切除治疗</t>
  </si>
  <si>
    <t>K80.200</t>
  </si>
  <si>
    <t>BK82800</t>
  </si>
  <si>
    <t>胆囊其他特指的疾病</t>
  </si>
  <si>
    <t>胆囊息肉</t>
  </si>
  <si>
    <t>手术治疗</t>
  </si>
  <si>
    <t>K82.802</t>
  </si>
  <si>
    <t>BK80500</t>
  </si>
  <si>
    <t>胆管结石不伴有胆管炎或胆囊炎</t>
  </si>
  <si>
    <t>胆管结石</t>
  </si>
  <si>
    <t>K80.500</t>
  </si>
  <si>
    <t>BK64816</t>
  </si>
  <si>
    <t>其他特指的痔疮行内痔套扎治疗</t>
  </si>
  <si>
    <t>内痔</t>
  </si>
  <si>
    <t>I84.200</t>
  </si>
  <si>
    <t>BK64806</t>
  </si>
  <si>
    <t>其他特指的痔疮行混合痔外剥内扎治疗</t>
  </si>
  <si>
    <t>混合痔</t>
  </si>
  <si>
    <t>I84.201</t>
  </si>
  <si>
    <t>BK64810</t>
  </si>
  <si>
    <t>其他特指的痔疮行痔切手术</t>
  </si>
  <si>
    <t>外痔</t>
  </si>
  <si>
    <t>I84.500</t>
  </si>
  <si>
    <t>BK61000</t>
  </si>
  <si>
    <t>肛门脓肿</t>
  </si>
  <si>
    <t>肛周脓肿</t>
  </si>
  <si>
    <t>K61.001</t>
  </si>
  <si>
    <t>BK63500</t>
  </si>
  <si>
    <t>结肠息肉</t>
  </si>
  <si>
    <t>肿物切除术</t>
  </si>
  <si>
    <t>K63.500</t>
  </si>
  <si>
    <t>BK60300</t>
  </si>
  <si>
    <t>肛瘘</t>
  </si>
  <si>
    <t>K60.300</t>
  </si>
  <si>
    <t>BT18101</t>
  </si>
  <si>
    <t>食管内异物行食管内异物去除</t>
  </si>
  <si>
    <t>食管内异物</t>
  </si>
  <si>
    <t>食道镜下异物取出术</t>
  </si>
  <si>
    <t>T18.100</t>
  </si>
  <si>
    <t>BK35802</t>
  </si>
  <si>
    <t>其他和未特指的急性阑尾炎行阑尾切除术</t>
  </si>
  <si>
    <t>急性单纯性阑尾炎</t>
  </si>
  <si>
    <t>阑尾切除术</t>
  </si>
  <si>
    <t>K35.900</t>
  </si>
  <si>
    <t>BK35801</t>
  </si>
  <si>
    <t>其他和未特指的急性阑尾炎行腹腔镜下阑尾切除术</t>
  </si>
  <si>
    <t>经腹腔镜阑尾切除术</t>
  </si>
  <si>
    <t>BK35302</t>
  </si>
  <si>
    <t>急性化脓性阑尾炎</t>
  </si>
  <si>
    <t>K36.x02</t>
  </si>
  <si>
    <t>BK40901</t>
  </si>
  <si>
    <t>单侧或未特指的腹股沟疝，不伴有梗阻或坏疽行单侧腹股沟疝修补术</t>
  </si>
  <si>
    <t>腹股沟疝</t>
  </si>
  <si>
    <t>腹股沟疝修补术</t>
  </si>
  <si>
    <t>K40.900</t>
  </si>
  <si>
    <t>BK40902</t>
  </si>
  <si>
    <t>单侧或未特指的腹股沟疝，不伴有梗阻或坏疽行单侧腹股沟疝无张力修补术</t>
  </si>
  <si>
    <t>无张力腹股沟疝修补术</t>
  </si>
  <si>
    <r>
      <rPr>
        <sz val="11"/>
        <rFont val="宋体"/>
        <charset val="134"/>
      </rPr>
      <t>K40.90</t>
    </r>
    <r>
      <rPr>
        <sz val="11"/>
        <rFont val="宋体"/>
        <charset val="134"/>
      </rPr>
      <t>0</t>
    </r>
  </si>
  <si>
    <t>BI83900</t>
  </si>
  <si>
    <t>下肢静脉曲张不伴有溃疡或炎症</t>
  </si>
  <si>
    <t>下肢静脉曲张</t>
  </si>
  <si>
    <t>大隐静脉高位结扎术+剥脱术</t>
  </si>
  <si>
    <t>I83.900</t>
  </si>
  <si>
    <t>BG20x00</t>
  </si>
  <si>
    <t>帕金森病</t>
  </si>
  <si>
    <t>(重症)帕金森病</t>
  </si>
  <si>
    <t>G20.X00</t>
  </si>
  <si>
    <t>BG40900</t>
  </si>
  <si>
    <t>未特指的癫癎</t>
  </si>
  <si>
    <t>癲痫</t>
  </si>
  <si>
    <t>G40</t>
  </si>
  <si>
    <t>BG51800</t>
  </si>
  <si>
    <t>面神经的其他疾患</t>
  </si>
  <si>
    <t>面瘫（面神经炎）</t>
  </si>
  <si>
    <t>G51.800</t>
  </si>
  <si>
    <t>BD50900</t>
  </si>
  <si>
    <t>未特指的缺铁性贫血</t>
  </si>
  <si>
    <t>缺铁性贫血</t>
  </si>
  <si>
    <t>D50.900</t>
  </si>
  <si>
    <t>BM06900</t>
  </si>
  <si>
    <t>未特指的类风湿性关节炎</t>
  </si>
  <si>
    <t>类风湿关节炎</t>
  </si>
  <si>
    <t>M06.900</t>
  </si>
  <si>
    <t>BM15900</t>
  </si>
  <si>
    <t>未特指的多关节病</t>
  </si>
  <si>
    <t>骨关节炎</t>
  </si>
  <si>
    <t>M19.9</t>
  </si>
  <si>
    <t>BM10900</t>
  </si>
  <si>
    <t>未特指的痛风</t>
  </si>
  <si>
    <t>痛风</t>
  </si>
  <si>
    <t>M10.900</t>
  </si>
  <si>
    <t>BM45x00</t>
  </si>
  <si>
    <t>强直性脊柱炎</t>
  </si>
  <si>
    <t>M45.X00</t>
  </si>
  <si>
    <t>BB02900</t>
  </si>
  <si>
    <t>带状疱疹不伴有并发症</t>
  </si>
  <si>
    <t>带状疱疹</t>
  </si>
  <si>
    <t>B02.900</t>
  </si>
  <si>
    <t>BL30900</t>
  </si>
  <si>
    <t>未特指的皮炎</t>
  </si>
  <si>
    <t>湿疹</t>
  </si>
  <si>
    <t>L30.902</t>
  </si>
  <si>
    <t>BL50900</t>
  </si>
  <si>
    <t>未特指的荨麻疹</t>
  </si>
  <si>
    <t>荨麻疹</t>
  </si>
  <si>
    <t>L50.900</t>
  </si>
  <si>
    <t>BD24x02</t>
  </si>
  <si>
    <t>乳房良性肿瘤行乳房病损切除术</t>
  </si>
  <si>
    <t>乳腺良性肿瘤</t>
  </si>
  <si>
    <t>乳腺肿物切除术</t>
  </si>
  <si>
    <t>D24.x00</t>
  </si>
  <si>
    <t>BD11000</t>
  </si>
  <si>
    <t>腮腺良性肿瘤</t>
  </si>
  <si>
    <t>肿瘤切除术</t>
  </si>
  <si>
    <t>D11.000</t>
  </si>
  <si>
    <t>BH65900</t>
  </si>
  <si>
    <t>未特指的非化脓性中耳炎</t>
  </si>
  <si>
    <t>分泌性中耳炎</t>
  </si>
  <si>
    <t>H66.900</t>
  </si>
  <si>
    <t>BH91200</t>
  </si>
  <si>
    <t>突发特发性听觉丧失</t>
  </si>
  <si>
    <t>突发性耳聋</t>
  </si>
  <si>
    <t>H91.200</t>
  </si>
  <si>
    <t>BH66310</t>
  </si>
  <si>
    <t>其他慢性化脓性中耳炎行单纯乳突切除术</t>
  </si>
  <si>
    <t>慢性化脓性中耳炎</t>
  </si>
  <si>
    <t>乳突根治术</t>
  </si>
  <si>
    <t>H66.1</t>
  </si>
  <si>
    <t>BQ18101</t>
  </si>
  <si>
    <t>耳前窦道和囊肿行耳前瘘管切除术</t>
  </si>
  <si>
    <t>耳前瘘管</t>
  </si>
  <si>
    <t>瘘管切除术</t>
  </si>
  <si>
    <t>Q18.102</t>
  </si>
  <si>
    <t>BJ32900</t>
  </si>
  <si>
    <t>未特指的慢性鼻窦炎</t>
  </si>
  <si>
    <t>慢性鼻窦炎</t>
  </si>
  <si>
    <t>J32.900</t>
  </si>
  <si>
    <t>BR04000</t>
  </si>
  <si>
    <t>鼻出血</t>
  </si>
  <si>
    <t>止血治疗</t>
  </si>
  <si>
    <t>R04.000</t>
  </si>
  <si>
    <t>BJ34204</t>
  </si>
  <si>
    <t>鼻中隔偏曲行鼻内窥镜下鼻中隔成形术</t>
  </si>
  <si>
    <t>鼻中隔偏曲</t>
  </si>
  <si>
    <t>经鼻内镜鼻中隔偏曲矫正术</t>
  </si>
  <si>
    <t>J34.200</t>
  </si>
  <si>
    <t>BJ38103</t>
  </si>
  <si>
    <t>声带和喉的息肉行声带病损切除术</t>
  </si>
  <si>
    <t>声带息肉</t>
  </si>
  <si>
    <t>息肉切除术</t>
  </si>
  <si>
    <t>J38.102</t>
  </si>
  <si>
    <t>BJ35001</t>
  </si>
  <si>
    <t>慢性扁桃体炎行扁桃体切除术</t>
  </si>
  <si>
    <t>慢性扁桃体炎</t>
  </si>
  <si>
    <t>扁桃体切除术</t>
  </si>
  <si>
    <t>J35.000</t>
  </si>
  <si>
    <t>BE04906</t>
  </si>
  <si>
    <t>未特指的非毒性甲状腺肿行甲状腺全部切除术</t>
  </si>
  <si>
    <t>结节性甲状腺肿</t>
  </si>
  <si>
    <t>甲状腺全切术</t>
  </si>
  <si>
    <t>E04.902</t>
  </si>
  <si>
    <t>BE04903</t>
  </si>
  <si>
    <t>未特指的非毒性甲状腺肿行单侧甲状腺次全切除术</t>
  </si>
  <si>
    <t>甲状腺次全切除术</t>
  </si>
  <si>
    <t>BE04902</t>
  </si>
  <si>
    <t>未特指的非毒性甲状腺肿行单侧甲状腺部分切除术</t>
  </si>
  <si>
    <t>甲状腺部分切除术</t>
  </si>
  <si>
    <t>BE04900</t>
  </si>
  <si>
    <t>未特指的非毒性甲状腺肿</t>
  </si>
  <si>
    <t>甲状腺结节</t>
  </si>
  <si>
    <t>结节切除术</t>
  </si>
  <si>
    <t>E04.101</t>
  </si>
  <si>
    <t>BH11003</t>
  </si>
  <si>
    <t>翼状胬肉行翼状胬肉切除术</t>
  </si>
  <si>
    <t>翼状胬肉</t>
  </si>
  <si>
    <t>翼状胬肉切除术</t>
  </si>
  <si>
    <t>H11.000</t>
  </si>
  <si>
    <t>BH40201</t>
  </si>
  <si>
    <t>原发性闭角型青光眼行滤帘切除术[小梁切除术]</t>
  </si>
  <si>
    <t>原发性闭角性青光眼</t>
  </si>
  <si>
    <t>小梁切除术</t>
  </si>
  <si>
    <t>H40.200</t>
  </si>
  <si>
    <t>BN80900</t>
  </si>
  <si>
    <t>未特指的子宫内膜异位症</t>
  </si>
  <si>
    <t>子宫内膜异位症</t>
  </si>
  <si>
    <t>N80.900</t>
  </si>
  <si>
    <t>BD25915</t>
  </si>
  <si>
    <t>未特指的子宫平滑肌瘤行经腹全子宫切除术</t>
  </si>
  <si>
    <t>子宫平滑肌瘤</t>
  </si>
  <si>
    <t>经腹全子宫切除术</t>
  </si>
  <si>
    <t>D25.900</t>
  </si>
  <si>
    <t>BD25911</t>
  </si>
  <si>
    <t>未特指的子宫平滑肌瘤行宫腔镜子宫病损切除术</t>
  </si>
  <si>
    <t>经宫腔镜黏膜下肌瘤切除术</t>
  </si>
  <si>
    <t>BN83502</t>
  </si>
  <si>
    <t>卵巢、卵巢蒂和输卵管的扭转行卵巢病损切除术</t>
  </si>
  <si>
    <t>卵巢子宫内膜异位囊肿</t>
  </si>
  <si>
    <t>囊肿切除术</t>
  </si>
  <si>
    <t>N80.100</t>
  </si>
  <si>
    <t>BD27x05</t>
  </si>
  <si>
    <t>卵巢良性肿瘤行单侧卵巢切除术</t>
  </si>
  <si>
    <t>卵巢良性肿瘤</t>
  </si>
  <si>
    <t>经腹单侧卵巢囊肿剥除术</t>
  </si>
  <si>
    <t>D27.X00</t>
  </si>
  <si>
    <t>BD27x07</t>
  </si>
  <si>
    <t>经腹单侧卵巢囊切除术</t>
  </si>
  <si>
    <t>BN84000</t>
  </si>
  <si>
    <t>子宫体息肉</t>
  </si>
  <si>
    <t>子宫内膜息肉</t>
  </si>
  <si>
    <t>N84.001</t>
  </si>
  <si>
    <t>BO00105</t>
  </si>
  <si>
    <t>输卵管妊娠行经阴道单侧输卵管切除术</t>
  </si>
  <si>
    <t>输卵管妊娠</t>
  </si>
  <si>
    <t>经腹单侧输卵管切除术</t>
  </si>
  <si>
    <t>O00.100</t>
  </si>
  <si>
    <t>BO00106</t>
  </si>
  <si>
    <t>输卵管妊娠行腹腔镜单侧输卵管切除术</t>
  </si>
  <si>
    <t>经腹腔镜单侧输卵管切除术</t>
  </si>
  <si>
    <t>BS82203</t>
  </si>
  <si>
    <t>胫骨骨干骨折行胫骨骨折切开复位内固定术</t>
  </si>
  <si>
    <t>胫腓骨骨折</t>
  </si>
  <si>
    <t>切开复位内固定术</t>
  </si>
  <si>
    <t>S82.201</t>
  </si>
  <si>
    <t>BS72308</t>
  </si>
  <si>
    <t>股骨干骨折行股骨骨折切开复位髓内针内固定术</t>
  </si>
  <si>
    <t>股骨干骨折</t>
  </si>
  <si>
    <t>S72.300</t>
  </si>
  <si>
    <t>BS42400</t>
  </si>
  <si>
    <t>肱骨下端骨折</t>
  </si>
  <si>
    <t>肱骨髁上骨折</t>
  </si>
  <si>
    <t>手法复位</t>
  </si>
  <si>
    <t>S42.401</t>
  </si>
  <si>
    <t>BS42303</t>
  </si>
  <si>
    <t>肱骨干骨折</t>
  </si>
  <si>
    <t>S42.300</t>
  </si>
  <si>
    <t>BS72006</t>
  </si>
  <si>
    <t>股骨颈骨折行人工股骨头置换术</t>
  </si>
  <si>
    <t>股骨颈骨折</t>
  </si>
  <si>
    <t>人工股骨头置换术</t>
  </si>
  <si>
    <t>S72.000</t>
  </si>
  <si>
    <t>BS82003</t>
  </si>
  <si>
    <t>髌骨骨折行髌骨骨折切开复位内固定术</t>
  </si>
  <si>
    <t>闭合性髌骨骨折</t>
  </si>
  <si>
    <t>S82.000</t>
  </si>
  <si>
    <t>BM23300</t>
  </si>
  <si>
    <t>其他的半月板紊乱</t>
  </si>
  <si>
    <t>半月板损伤</t>
  </si>
  <si>
    <t>M23.308</t>
  </si>
  <si>
    <t>BM71201</t>
  </si>
  <si>
    <t>腘间隙滑膜囊肿[贝克]行腘窝囊肿切除术</t>
  </si>
  <si>
    <t>腘窝囊肿</t>
  </si>
  <si>
    <t>M71.201</t>
  </si>
  <si>
    <t>BS83500</t>
  </si>
  <si>
    <t>累及膝关节（前)（后)十字韧带的扭伤和劳损</t>
  </si>
  <si>
    <t>膝关节十字韧带扭伤</t>
  </si>
  <si>
    <t>S83.500</t>
  </si>
  <si>
    <t>BM51209</t>
  </si>
  <si>
    <t>其他特指的椎间盘移位行腰椎间盘切除术</t>
  </si>
  <si>
    <t>腰椎间盘突出症</t>
  </si>
  <si>
    <t>腰椎间盘摘除术</t>
  </si>
  <si>
    <t>M51.202</t>
  </si>
  <si>
    <t>BM67404</t>
  </si>
  <si>
    <t>腱鞘囊肿行腱鞘囊肿切除术</t>
  </si>
  <si>
    <t>腱鞘囊肿</t>
  </si>
  <si>
    <t>M67.400</t>
  </si>
  <si>
    <t>BM47800</t>
  </si>
  <si>
    <t>其他的脊椎关节强硬</t>
  </si>
  <si>
    <t>混合型颈椎病</t>
  </si>
  <si>
    <t>M47.802</t>
  </si>
  <si>
    <t>BN28100</t>
  </si>
  <si>
    <t>肾囊肿</t>
  </si>
  <si>
    <t>N28.101</t>
  </si>
  <si>
    <t>BN21000</t>
  </si>
  <si>
    <t>膀胱结石</t>
  </si>
  <si>
    <t>碎石取石术</t>
  </si>
  <si>
    <t>N21.000</t>
  </si>
  <si>
    <t>BN20000</t>
  </si>
  <si>
    <t>肾结石</t>
  </si>
  <si>
    <t>N20.000</t>
  </si>
  <si>
    <t>BN20100</t>
  </si>
  <si>
    <t>输尿管结石</t>
  </si>
  <si>
    <t>N20.100</t>
  </si>
  <si>
    <t>BN10x00</t>
  </si>
  <si>
    <t>急性肾小管-间质肾炎</t>
  </si>
  <si>
    <t>急性肾盂肾炎</t>
  </si>
  <si>
    <t>N10.x02</t>
  </si>
  <si>
    <t>BN39000</t>
  </si>
  <si>
    <t>部位未特指的泌尿道感染</t>
  </si>
  <si>
    <t>泌尿道感染</t>
  </si>
  <si>
    <t>N39.000</t>
  </si>
  <si>
    <t>BN40x01</t>
  </si>
  <si>
    <t>前列腺增生行经尿道膀胱颈电切术</t>
  </si>
  <si>
    <t>良性前列腺增生</t>
  </si>
  <si>
    <t>经尿道膀胱镜前列腺电切术</t>
  </si>
  <si>
    <t>N40.X00</t>
  </si>
  <si>
    <t>BN40x03</t>
  </si>
  <si>
    <t>前列腺增生行经尿道前列腺绿激光汽化术（PVP）</t>
  </si>
  <si>
    <t>经尿道前列腺激光气化切除术</t>
  </si>
  <si>
    <r>
      <rPr>
        <sz val="11"/>
        <rFont val="宋体"/>
        <charset val="134"/>
      </rPr>
      <t>N40.X0</t>
    </r>
    <r>
      <rPr>
        <sz val="11"/>
        <rFont val="宋体"/>
        <charset val="134"/>
      </rPr>
      <t>0</t>
    </r>
  </si>
  <si>
    <t>BN43300</t>
  </si>
  <si>
    <t>未特指的鞘膜积液</t>
  </si>
  <si>
    <t>精索鞘膜积液</t>
  </si>
  <si>
    <t>N43.302</t>
  </si>
  <si>
    <t>BN43302</t>
  </si>
  <si>
    <t>未特指的鞘膜积液行睾丸鞘膜翻转术</t>
  </si>
  <si>
    <t>睾丸鞘膜积液</t>
  </si>
  <si>
    <t>睾丸鞘膜翻转术</t>
  </si>
  <si>
    <t>N43.301</t>
  </si>
  <si>
    <t>BI86101</t>
  </si>
  <si>
    <t>阴囊静脉曲张行精索静脉高位结扎术</t>
  </si>
  <si>
    <t>精索静脉曲张</t>
  </si>
  <si>
    <t>精索静脉曲张高位结扎术</t>
  </si>
  <si>
    <t>I86.101</t>
  </si>
  <si>
    <t>BI86102</t>
  </si>
  <si>
    <t>阴囊静脉曲张行腹腔镜精索静脉高位结扎术</t>
  </si>
  <si>
    <t>经腹腔镜精索静脉曲张高位
结扎术</t>
  </si>
  <si>
    <r>
      <rPr>
        <sz val="11"/>
        <rFont val="宋体"/>
        <charset val="134"/>
      </rPr>
      <t>I86.10</t>
    </r>
    <r>
      <rPr>
        <sz val="11"/>
        <rFont val="宋体"/>
        <charset val="134"/>
      </rPr>
      <t>1</t>
    </r>
  </si>
  <si>
    <t>BO80901</t>
  </si>
  <si>
    <t>未特指的单胎顺产行头位阴道助产</t>
  </si>
  <si>
    <t>自然临产阴道分娩</t>
  </si>
  <si>
    <t>单胎顺产接生</t>
  </si>
  <si>
    <t>14274</t>
  </si>
  <si>
    <t>BO82001</t>
  </si>
  <si>
    <t>经选择性剖宫产术的分娩行剖宫产术，子宫下段横切口</t>
  </si>
  <si>
    <t>计划性剖宫产</t>
  </si>
  <si>
    <t>子宫下段剖宫产术</t>
  </si>
  <si>
    <t>14288</t>
  </si>
  <si>
    <t>BO81301</t>
  </si>
  <si>
    <t>其他和未特指的产钳术行头后出产钳助产</t>
  </si>
  <si>
    <t>产钳助产分娩</t>
  </si>
  <si>
    <t>产钳助产术</t>
  </si>
  <si>
    <t>14278</t>
  </si>
  <si>
    <t>BO42001</t>
  </si>
  <si>
    <t>胎膜早破，在24小时之内产程开始行头位阴道助产</t>
  </si>
  <si>
    <t>胎膜早破（足月）行阴道分娩</t>
  </si>
  <si>
    <t>14024</t>
  </si>
  <si>
    <t>BH25906</t>
  </si>
  <si>
    <t>未特指的老年性白内障行白内障超声乳化抽吸术+白内障摘除伴一期人工晶体植入术</t>
  </si>
  <si>
    <t>老年性白内障</t>
  </si>
  <si>
    <t>白内障超声乳化吸除+人工晶状体植入术</t>
  </si>
  <si>
    <t>H25.900</t>
  </si>
  <si>
    <t>BH25901</t>
  </si>
  <si>
    <t>未特指的老年性白内障行白内障超声乳化抽吸术</t>
  </si>
  <si>
    <t>白内障超声乳化摘除术</t>
  </si>
  <si>
    <t>BH25900</t>
  </si>
  <si>
    <t>未特指的老年性白内障</t>
  </si>
  <si>
    <t>小瞳孔白内障超声乳化吸除+人工晶状体植入术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</si>
</sst>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  <numFmt numFmtId="177" formatCode="0_ "/>
  </numFmts>
  <fonts count="30">
    <font>
      <sz val="11"/>
      <color indexed="8"/>
      <name val="等线"/>
      <charset val="134"/>
    </font>
    <font>
      <sz val="11"/>
      <name val="等线"/>
      <charset val="134"/>
    </font>
    <font>
      <b/>
      <sz val="11"/>
      <color indexed="8"/>
      <name val="等线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4"/>
      <color indexed="8"/>
      <name val="等线"/>
      <charset val="134"/>
    </font>
    <font>
      <b/>
      <sz val="14"/>
      <name val="等线"/>
      <charset val="134"/>
    </font>
    <font>
      <b/>
      <sz val="11"/>
      <name val="宋体"/>
      <charset val="134"/>
    </font>
    <font>
      <b/>
      <sz val="11"/>
      <name val="等线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339966"/>
      <color rgb="00FFFF00"/>
      <color rgb="00FFFFFF"/>
      <color rgb="00FF0000"/>
      <color rgb="0000B050"/>
      <color rgb="007030A0"/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abSelected="1" workbookViewId="0">
      <pane ySplit="2" topLeftCell="A17" activePane="bottomLeft" state="frozen"/>
      <selection/>
      <selection pane="bottomLeft" activeCell="E19" sqref="E19"/>
    </sheetView>
  </sheetViews>
  <sheetFormatPr defaultColWidth="9" defaultRowHeight="13.5" customHeight="1"/>
  <cols>
    <col min="1" max="1" width="5.625" style="2" customWidth="1"/>
    <col min="2" max="2" width="15.875" style="4" customWidth="1"/>
    <col min="3" max="3" width="23" style="5" customWidth="1"/>
    <col min="4" max="4" width="19.25" style="6" customWidth="1"/>
    <col min="5" max="5" width="14.125" style="7" customWidth="1"/>
    <col min="6" max="6" width="9.625" style="8" customWidth="1"/>
    <col min="7" max="7" width="8.5" style="1" customWidth="1"/>
    <col min="8" max="8" width="9.375" style="1" customWidth="1"/>
    <col min="9" max="10" width="8" style="9" customWidth="1"/>
    <col min="11" max="12" width="22.5" style="10" customWidth="1"/>
    <col min="13" max="243" width="22.5" style="2" customWidth="1"/>
    <col min="244" max="244" width="22.5" style="2"/>
    <col min="245" max="16384" width="9" style="2"/>
  </cols>
  <sheetData>
    <row r="1" s="1" customFormat="1" ht="41" customHeight="1" spans="1:12">
      <c r="A1" s="11" t="s">
        <v>0</v>
      </c>
      <c r="B1" s="12" t="s">
        <v>1</v>
      </c>
      <c r="C1" s="12" t="s">
        <v>2</v>
      </c>
      <c r="D1" s="12" t="s">
        <v>3</v>
      </c>
      <c r="E1" s="11" t="s">
        <v>4</v>
      </c>
      <c r="F1" s="13" t="s">
        <v>5</v>
      </c>
      <c r="G1" s="14" t="s">
        <v>6</v>
      </c>
      <c r="H1" s="15"/>
      <c r="I1" s="28" t="s">
        <v>7</v>
      </c>
      <c r="J1" s="29"/>
      <c r="K1" s="10"/>
      <c r="L1" s="10"/>
    </row>
    <row r="2" s="2" customFormat="1" ht="21" customHeight="1" spans="1:12">
      <c r="A2" s="11"/>
      <c r="B2" s="12"/>
      <c r="C2" s="12"/>
      <c r="D2" s="12"/>
      <c r="E2" s="11"/>
      <c r="F2" s="13"/>
      <c r="G2" s="15" t="s">
        <v>8</v>
      </c>
      <c r="H2" s="15" t="s">
        <v>9</v>
      </c>
      <c r="I2" s="29" t="s">
        <v>8</v>
      </c>
      <c r="J2" s="29" t="s">
        <v>9</v>
      </c>
      <c r="K2" s="10"/>
      <c r="L2" s="10"/>
    </row>
    <row r="3" s="2" customFormat="1" ht="25" customHeight="1" spans="1:12">
      <c r="A3" s="16">
        <v>1</v>
      </c>
      <c r="B3" s="17" t="s">
        <v>10</v>
      </c>
      <c r="C3" s="18" t="s">
        <v>11</v>
      </c>
      <c r="D3" s="19" t="s">
        <v>12</v>
      </c>
      <c r="E3" s="20" t="s">
        <v>13</v>
      </c>
      <c r="F3" s="21" t="s">
        <v>14</v>
      </c>
      <c r="G3" s="16">
        <v>4500</v>
      </c>
      <c r="H3" s="16">
        <v>3600</v>
      </c>
      <c r="I3" s="30">
        <v>5900</v>
      </c>
      <c r="J3" s="30">
        <v>4200</v>
      </c>
      <c r="K3" s="10"/>
      <c r="L3" s="10"/>
    </row>
    <row r="4" s="2" customFormat="1" ht="25" customHeight="1" spans="1:12">
      <c r="A4" s="16">
        <v>2</v>
      </c>
      <c r="B4" s="17" t="s">
        <v>15</v>
      </c>
      <c r="C4" s="18" t="s">
        <v>16</v>
      </c>
      <c r="D4" s="19" t="s">
        <v>17</v>
      </c>
      <c r="E4" s="20" t="s">
        <v>13</v>
      </c>
      <c r="F4" s="21" t="s">
        <v>18</v>
      </c>
      <c r="G4" s="16">
        <v>4800</v>
      </c>
      <c r="H4" s="16">
        <v>3650</v>
      </c>
      <c r="I4" s="30">
        <v>6300</v>
      </c>
      <c r="J4" s="30">
        <v>4300</v>
      </c>
      <c r="K4" s="10"/>
      <c r="L4" s="10"/>
    </row>
    <row r="5" s="2" customFormat="1" ht="25" customHeight="1" spans="1:12">
      <c r="A5" s="16">
        <v>3</v>
      </c>
      <c r="B5" s="17" t="s">
        <v>19</v>
      </c>
      <c r="C5" s="18" t="s">
        <v>20</v>
      </c>
      <c r="D5" s="19" t="s">
        <v>21</v>
      </c>
      <c r="E5" s="20" t="s">
        <v>13</v>
      </c>
      <c r="F5" s="21" t="s">
        <v>22</v>
      </c>
      <c r="G5" s="16">
        <v>3700</v>
      </c>
      <c r="H5" s="16">
        <v>3200</v>
      </c>
      <c r="I5" s="30">
        <v>4800</v>
      </c>
      <c r="J5" s="30">
        <v>3700</v>
      </c>
      <c r="K5" s="10"/>
      <c r="L5" s="10"/>
    </row>
    <row r="6" s="2" customFormat="1" ht="25" customHeight="1" spans="1:12">
      <c r="A6" s="16">
        <v>4</v>
      </c>
      <c r="B6" s="17" t="s">
        <v>23</v>
      </c>
      <c r="C6" s="18" t="s">
        <v>24</v>
      </c>
      <c r="D6" s="19" t="s">
        <v>25</v>
      </c>
      <c r="E6" s="19" t="s">
        <v>13</v>
      </c>
      <c r="F6" s="21" t="s">
        <v>26</v>
      </c>
      <c r="G6" s="16">
        <v>3500</v>
      </c>
      <c r="H6" s="16">
        <v>3300</v>
      </c>
      <c r="I6" s="30">
        <v>4600</v>
      </c>
      <c r="J6" s="30">
        <v>3800</v>
      </c>
      <c r="K6" s="10"/>
      <c r="L6" s="10"/>
    </row>
    <row r="7" s="2" customFormat="1" ht="25" customHeight="1" spans="1:12">
      <c r="A7" s="16">
        <v>5</v>
      </c>
      <c r="B7" s="17" t="s">
        <v>27</v>
      </c>
      <c r="C7" s="18" t="s">
        <v>28</v>
      </c>
      <c r="D7" s="19" t="s">
        <v>28</v>
      </c>
      <c r="E7" s="20" t="s">
        <v>13</v>
      </c>
      <c r="F7" s="21" t="s">
        <v>29</v>
      </c>
      <c r="G7" s="16">
        <v>5300</v>
      </c>
      <c r="H7" s="16">
        <v>3600</v>
      </c>
      <c r="I7" s="30">
        <v>6900</v>
      </c>
      <c r="J7" s="30">
        <v>4250</v>
      </c>
      <c r="K7" s="10"/>
      <c r="L7" s="10"/>
    </row>
    <row r="8" s="2" customFormat="1" ht="25" customHeight="1" spans="1:12">
      <c r="A8" s="16">
        <v>6</v>
      </c>
      <c r="B8" s="17" t="s">
        <v>30</v>
      </c>
      <c r="C8" s="18" t="s">
        <v>31</v>
      </c>
      <c r="D8" s="19" t="s">
        <v>32</v>
      </c>
      <c r="E8" s="20" t="s">
        <v>13</v>
      </c>
      <c r="F8" s="21" t="s">
        <v>33</v>
      </c>
      <c r="G8" s="16">
        <v>1900</v>
      </c>
      <c r="H8" s="16">
        <v>1500</v>
      </c>
      <c r="I8" s="30">
        <v>2500</v>
      </c>
      <c r="J8" s="30">
        <f>H8/0.75*0.88</f>
        <v>1760</v>
      </c>
      <c r="K8" s="10"/>
      <c r="L8" s="10"/>
    </row>
    <row r="9" s="2" customFormat="1" ht="25" customHeight="1" spans="1:12">
      <c r="A9" s="16">
        <v>7</v>
      </c>
      <c r="B9" s="17" t="s">
        <v>34</v>
      </c>
      <c r="C9" s="18" t="s">
        <v>35</v>
      </c>
      <c r="D9" s="19" t="s">
        <v>36</v>
      </c>
      <c r="E9" s="20" t="s">
        <v>13</v>
      </c>
      <c r="F9" s="21" t="s">
        <v>37</v>
      </c>
      <c r="G9" s="16">
        <v>2400</v>
      </c>
      <c r="H9" s="16">
        <v>1800</v>
      </c>
      <c r="I9" s="30">
        <v>3100</v>
      </c>
      <c r="J9" s="30">
        <v>2100</v>
      </c>
      <c r="K9" s="10"/>
      <c r="L9" s="10"/>
    </row>
    <row r="10" s="2" customFormat="1" ht="25" customHeight="1" spans="1:12">
      <c r="A10" s="16">
        <v>8</v>
      </c>
      <c r="B10" s="17" t="s">
        <v>38</v>
      </c>
      <c r="C10" s="18" t="s">
        <v>39</v>
      </c>
      <c r="D10" s="19" t="s">
        <v>40</v>
      </c>
      <c r="E10" s="20" t="s">
        <v>13</v>
      </c>
      <c r="F10" s="21" t="s">
        <v>41</v>
      </c>
      <c r="G10" s="16">
        <v>4940</v>
      </c>
      <c r="H10" s="16">
        <v>3000</v>
      </c>
      <c r="I10" s="30">
        <v>6400</v>
      </c>
      <c r="J10" s="30">
        <v>3500</v>
      </c>
      <c r="K10" s="10"/>
      <c r="L10" s="10"/>
    </row>
    <row r="11" s="2" customFormat="1" ht="25" customHeight="1" spans="1:12">
      <c r="A11" s="16">
        <v>9</v>
      </c>
      <c r="B11" s="17" t="s">
        <v>42</v>
      </c>
      <c r="C11" s="18" t="s">
        <v>43</v>
      </c>
      <c r="D11" s="19" t="s">
        <v>44</v>
      </c>
      <c r="E11" s="20" t="s">
        <v>13</v>
      </c>
      <c r="F11" s="21" t="s">
        <v>45</v>
      </c>
      <c r="G11" s="22">
        <v>7300</v>
      </c>
      <c r="H11" s="22">
        <v>6800</v>
      </c>
      <c r="I11" s="30">
        <v>9500</v>
      </c>
      <c r="J11" s="30">
        <v>7900</v>
      </c>
      <c r="K11" s="10"/>
      <c r="L11" s="10"/>
    </row>
    <row r="12" s="2" customFormat="1" ht="25" customHeight="1" spans="1:12">
      <c r="A12" s="16">
        <v>10</v>
      </c>
      <c r="B12" s="17" t="s">
        <v>46</v>
      </c>
      <c r="C12" s="18" t="s">
        <v>47</v>
      </c>
      <c r="D12" s="19" t="s">
        <v>48</v>
      </c>
      <c r="E12" s="20" t="s">
        <v>13</v>
      </c>
      <c r="F12" s="21" t="s">
        <v>49</v>
      </c>
      <c r="G12" s="22">
        <v>5000</v>
      </c>
      <c r="H12" s="22">
        <v>4500</v>
      </c>
      <c r="I12" s="30">
        <v>6500</v>
      </c>
      <c r="J12" s="30">
        <v>5200</v>
      </c>
      <c r="K12" s="10"/>
      <c r="L12" s="10"/>
    </row>
    <row r="13" s="2" customFormat="1" ht="25" customHeight="1" spans="1:12">
      <c r="A13" s="16">
        <v>11</v>
      </c>
      <c r="B13" s="17" t="s">
        <v>50</v>
      </c>
      <c r="C13" s="18" t="s">
        <v>51</v>
      </c>
      <c r="D13" s="19" t="s">
        <v>52</v>
      </c>
      <c r="E13" s="20" t="s">
        <v>13</v>
      </c>
      <c r="F13" s="21" t="s">
        <v>53</v>
      </c>
      <c r="G13" s="16">
        <v>3000</v>
      </c>
      <c r="H13" s="16">
        <v>2600</v>
      </c>
      <c r="I13" s="30">
        <v>3950</v>
      </c>
      <c r="J13" s="30">
        <v>3000</v>
      </c>
      <c r="K13" s="10"/>
      <c r="L13" s="10"/>
    </row>
    <row r="14" s="2" customFormat="1" ht="25" customHeight="1" spans="1:12">
      <c r="A14" s="16">
        <v>12</v>
      </c>
      <c r="B14" s="17" t="s">
        <v>54</v>
      </c>
      <c r="C14" s="18" t="s">
        <v>55</v>
      </c>
      <c r="D14" s="19" t="s">
        <v>56</v>
      </c>
      <c r="E14" s="20" t="s">
        <v>13</v>
      </c>
      <c r="F14" s="21" t="s">
        <v>57</v>
      </c>
      <c r="G14" s="16">
        <v>5900</v>
      </c>
      <c r="H14" s="16">
        <v>3400</v>
      </c>
      <c r="I14" s="30">
        <v>7700</v>
      </c>
      <c r="J14" s="30">
        <v>4000</v>
      </c>
      <c r="K14" s="10"/>
      <c r="L14" s="10"/>
    </row>
    <row r="15" s="2" customFormat="1" ht="25" customHeight="1" spans="1:12">
      <c r="A15" s="16">
        <v>13</v>
      </c>
      <c r="B15" s="17" t="s">
        <v>58</v>
      </c>
      <c r="C15" s="18" t="s">
        <v>59</v>
      </c>
      <c r="D15" s="19" t="s">
        <v>60</v>
      </c>
      <c r="E15" s="20" t="s">
        <v>13</v>
      </c>
      <c r="F15" s="21" t="s">
        <v>61</v>
      </c>
      <c r="G15" s="16">
        <v>2900</v>
      </c>
      <c r="H15" s="16">
        <v>2700</v>
      </c>
      <c r="I15" s="30">
        <v>3800</v>
      </c>
      <c r="J15" s="30">
        <v>3150</v>
      </c>
      <c r="K15" s="10"/>
      <c r="L15" s="10"/>
    </row>
    <row r="16" s="2" customFormat="1" ht="25" customHeight="1" spans="1:12">
      <c r="A16" s="16">
        <v>14</v>
      </c>
      <c r="B16" s="17" t="s">
        <v>62</v>
      </c>
      <c r="C16" s="18" t="s">
        <v>63</v>
      </c>
      <c r="D16" s="19" t="s">
        <v>64</v>
      </c>
      <c r="E16" s="20" t="s">
        <v>13</v>
      </c>
      <c r="F16" s="21" t="s">
        <v>65</v>
      </c>
      <c r="G16" s="16">
        <v>5700</v>
      </c>
      <c r="H16" s="16">
        <v>3900</v>
      </c>
      <c r="I16" s="30">
        <v>7450</v>
      </c>
      <c r="J16" s="30">
        <v>4600</v>
      </c>
      <c r="K16" s="10"/>
      <c r="L16" s="10"/>
    </row>
    <row r="17" s="2" customFormat="1" ht="25" customHeight="1" spans="1:12">
      <c r="A17" s="16">
        <v>15</v>
      </c>
      <c r="B17" s="17" t="s">
        <v>66</v>
      </c>
      <c r="C17" s="18" t="s">
        <v>67</v>
      </c>
      <c r="D17" s="19" t="s">
        <v>68</v>
      </c>
      <c r="E17" s="20" t="s">
        <v>13</v>
      </c>
      <c r="F17" s="21" t="s">
        <v>69</v>
      </c>
      <c r="G17" s="16">
        <v>3800</v>
      </c>
      <c r="H17" s="16">
        <v>3000</v>
      </c>
      <c r="I17" s="30">
        <v>4950</v>
      </c>
      <c r="J17" s="30">
        <v>3500</v>
      </c>
      <c r="K17" s="10"/>
      <c r="L17" s="10"/>
    </row>
    <row r="18" s="2" customFormat="1" ht="25" customHeight="1" spans="1:12">
      <c r="A18" s="16">
        <v>16</v>
      </c>
      <c r="B18" s="17" t="s">
        <v>70</v>
      </c>
      <c r="C18" s="18" t="s">
        <v>71</v>
      </c>
      <c r="D18" s="19" t="s">
        <v>72</v>
      </c>
      <c r="E18" s="20" t="s">
        <v>13</v>
      </c>
      <c r="F18" s="21" t="s">
        <v>73</v>
      </c>
      <c r="G18" s="16">
        <v>2700</v>
      </c>
      <c r="H18" s="16">
        <v>2500</v>
      </c>
      <c r="I18" s="30">
        <v>3500</v>
      </c>
      <c r="J18" s="30">
        <v>2900</v>
      </c>
      <c r="K18" s="10"/>
      <c r="L18" s="10"/>
    </row>
    <row r="19" s="2" customFormat="1" ht="25" customHeight="1" spans="1:12">
      <c r="A19" s="16">
        <v>17</v>
      </c>
      <c r="B19" s="17" t="s">
        <v>74</v>
      </c>
      <c r="C19" s="18" t="s">
        <v>75</v>
      </c>
      <c r="D19" s="19" t="s">
        <v>76</v>
      </c>
      <c r="E19" s="20" t="s">
        <v>77</v>
      </c>
      <c r="F19" s="21" t="s">
        <v>78</v>
      </c>
      <c r="G19" s="23">
        <v>5700</v>
      </c>
      <c r="H19" s="23">
        <v>4200</v>
      </c>
      <c r="I19" s="30">
        <v>7400</v>
      </c>
      <c r="J19" s="30">
        <v>4900</v>
      </c>
      <c r="K19" s="10"/>
      <c r="L19" s="10"/>
    </row>
    <row r="20" s="2" customFormat="1" ht="25" customHeight="1" spans="1:12">
      <c r="A20" s="16">
        <v>18</v>
      </c>
      <c r="B20" s="17" t="s">
        <v>79</v>
      </c>
      <c r="C20" s="18" t="s">
        <v>80</v>
      </c>
      <c r="D20" s="19" t="s">
        <v>81</v>
      </c>
      <c r="E20" s="20" t="s">
        <v>82</v>
      </c>
      <c r="F20" s="21" t="s">
        <v>83</v>
      </c>
      <c r="G20" s="23">
        <v>4600</v>
      </c>
      <c r="H20" s="23">
        <v>3600</v>
      </c>
      <c r="I20" s="30">
        <v>6000</v>
      </c>
      <c r="J20" s="30">
        <v>4200</v>
      </c>
      <c r="K20" s="10"/>
      <c r="L20" s="10"/>
    </row>
    <row r="21" s="2" customFormat="1" ht="25" customHeight="1" spans="1:12">
      <c r="A21" s="16">
        <v>19</v>
      </c>
      <c r="B21" s="17" t="s">
        <v>84</v>
      </c>
      <c r="C21" s="18" t="s">
        <v>85</v>
      </c>
      <c r="D21" s="19" t="s">
        <v>86</v>
      </c>
      <c r="E21" s="20" t="s">
        <v>82</v>
      </c>
      <c r="F21" s="21" t="s">
        <v>87</v>
      </c>
      <c r="G21" s="23">
        <v>5200</v>
      </c>
      <c r="H21" s="23">
        <v>4100</v>
      </c>
      <c r="I21" s="30">
        <f>G21/0.65*0.85</f>
        <v>6800</v>
      </c>
      <c r="J21" s="30">
        <v>4800</v>
      </c>
      <c r="K21" s="10"/>
      <c r="L21" s="10"/>
    </row>
    <row r="22" s="2" customFormat="1" ht="25" customHeight="1" spans="1:12">
      <c r="A22" s="16">
        <v>20</v>
      </c>
      <c r="B22" s="24" t="s">
        <v>88</v>
      </c>
      <c r="C22" s="18" t="s">
        <v>89</v>
      </c>
      <c r="D22" s="19" t="s">
        <v>90</v>
      </c>
      <c r="E22" s="20" t="s">
        <v>82</v>
      </c>
      <c r="F22" s="21" t="s">
        <v>91</v>
      </c>
      <c r="G22" s="23">
        <v>4200</v>
      </c>
      <c r="H22" s="23">
        <v>3800</v>
      </c>
      <c r="I22" s="30">
        <v>5500</v>
      </c>
      <c r="J22" s="30">
        <v>4450</v>
      </c>
      <c r="K22" s="10"/>
      <c r="L22" s="10"/>
    </row>
    <row r="23" s="2" customFormat="1" ht="25" customHeight="1" spans="1:12">
      <c r="A23" s="16">
        <v>21</v>
      </c>
      <c r="B23" s="24" t="s">
        <v>92</v>
      </c>
      <c r="C23" s="18" t="s">
        <v>93</v>
      </c>
      <c r="D23" s="19" t="s">
        <v>94</v>
      </c>
      <c r="E23" s="20" t="s">
        <v>82</v>
      </c>
      <c r="F23" s="21" t="s">
        <v>95</v>
      </c>
      <c r="G23" s="23">
        <v>3400</v>
      </c>
      <c r="H23" s="23">
        <v>2400</v>
      </c>
      <c r="I23" s="30">
        <v>4400</v>
      </c>
      <c r="J23" s="30">
        <v>2800</v>
      </c>
      <c r="K23" s="10"/>
      <c r="L23" s="10"/>
    </row>
    <row r="24" s="2" customFormat="1" ht="25" customHeight="1" spans="1:12">
      <c r="A24" s="16">
        <v>22</v>
      </c>
      <c r="B24" s="24" t="s">
        <v>96</v>
      </c>
      <c r="C24" s="18" t="s">
        <v>97</v>
      </c>
      <c r="D24" s="19" t="s">
        <v>98</v>
      </c>
      <c r="E24" s="20" t="s">
        <v>82</v>
      </c>
      <c r="F24" s="21" t="s">
        <v>99</v>
      </c>
      <c r="G24" s="23">
        <v>3400</v>
      </c>
      <c r="H24" s="23">
        <v>3200</v>
      </c>
      <c r="I24" s="30">
        <v>4450</v>
      </c>
      <c r="J24" s="30">
        <v>3800</v>
      </c>
      <c r="K24" s="10"/>
      <c r="L24" s="10"/>
    </row>
    <row r="25" s="2" customFormat="1" ht="25" customHeight="1" spans="1:12">
      <c r="A25" s="16">
        <v>23</v>
      </c>
      <c r="B25" s="17" t="s">
        <v>100</v>
      </c>
      <c r="C25" s="18" t="s">
        <v>101</v>
      </c>
      <c r="D25" s="19" t="s">
        <v>102</v>
      </c>
      <c r="E25" s="20" t="s">
        <v>82</v>
      </c>
      <c r="F25" s="21" t="s">
        <v>103</v>
      </c>
      <c r="G25" s="23">
        <v>2700</v>
      </c>
      <c r="H25" s="23">
        <v>2300</v>
      </c>
      <c r="I25" s="30">
        <v>3500</v>
      </c>
      <c r="J25" s="30">
        <v>2700</v>
      </c>
      <c r="K25" s="10"/>
      <c r="L25" s="10"/>
    </row>
    <row r="26" s="2" customFormat="1" ht="25" customHeight="1" spans="1:12">
      <c r="A26" s="16">
        <v>24</v>
      </c>
      <c r="B26" s="17" t="s">
        <v>104</v>
      </c>
      <c r="C26" s="18" t="s">
        <v>105</v>
      </c>
      <c r="D26" s="19" t="s">
        <v>105</v>
      </c>
      <c r="E26" s="20" t="s">
        <v>106</v>
      </c>
      <c r="F26" s="21" t="s">
        <v>107</v>
      </c>
      <c r="G26" s="23">
        <v>3900</v>
      </c>
      <c r="H26" s="23">
        <v>2800</v>
      </c>
      <c r="I26" s="30">
        <f>G26/0.65*0.85</f>
        <v>5100</v>
      </c>
      <c r="J26" s="30">
        <v>3250</v>
      </c>
      <c r="K26" s="10"/>
      <c r="L26" s="10"/>
    </row>
    <row r="27" s="2" customFormat="1" ht="25" customHeight="1" spans="1:12">
      <c r="A27" s="16">
        <v>25</v>
      </c>
      <c r="B27" s="17" t="s">
        <v>108</v>
      </c>
      <c r="C27" s="18" t="s">
        <v>109</v>
      </c>
      <c r="D27" s="19" t="s">
        <v>109</v>
      </c>
      <c r="E27" s="20" t="s">
        <v>82</v>
      </c>
      <c r="F27" s="21" t="s">
        <v>110</v>
      </c>
      <c r="G27" s="23">
        <v>3200</v>
      </c>
      <c r="H27" s="23">
        <v>2700</v>
      </c>
      <c r="I27" s="30">
        <v>4200</v>
      </c>
      <c r="J27" s="30">
        <v>3200</v>
      </c>
      <c r="K27" s="10"/>
      <c r="L27" s="10"/>
    </row>
    <row r="28" s="2" customFormat="1" ht="25" customHeight="1" spans="1:12">
      <c r="A28" s="16">
        <v>26</v>
      </c>
      <c r="B28" s="17" t="s">
        <v>111</v>
      </c>
      <c r="C28" s="18" t="s">
        <v>112</v>
      </c>
      <c r="D28" s="19" t="s">
        <v>113</v>
      </c>
      <c r="E28" s="19" t="s">
        <v>114</v>
      </c>
      <c r="F28" s="21" t="s">
        <v>115</v>
      </c>
      <c r="G28" s="16">
        <v>1700</v>
      </c>
      <c r="H28" s="16">
        <v>1400</v>
      </c>
      <c r="I28" s="30">
        <v>2200</v>
      </c>
      <c r="J28" s="30">
        <v>1700</v>
      </c>
      <c r="K28" s="10"/>
      <c r="L28" s="10"/>
    </row>
    <row r="29" s="2" customFormat="1" ht="25" customHeight="1" spans="1:12">
      <c r="A29" s="16">
        <v>27</v>
      </c>
      <c r="B29" s="24" t="s">
        <v>116</v>
      </c>
      <c r="C29" s="25" t="s">
        <v>117</v>
      </c>
      <c r="D29" s="19" t="s">
        <v>118</v>
      </c>
      <c r="E29" s="19" t="s">
        <v>119</v>
      </c>
      <c r="F29" s="21" t="s">
        <v>120</v>
      </c>
      <c r="G29" s="23">
        <v>4500</v>
      </c>
      <c r="H29" s="23">
        <v>3600</v>
      </c>
      <c r="I29" s="31">
        <v>5900</v>
      </c>
      <c r="J29" s="31">
        <v>4200</v>
      </c>
      <c r="K29" s="10"/>
      <c r="L29" s="10"/>
    </row>
    <row r="30" s="2" customFormat="1" ht="25" customHeight="1" spans="1:12">
      <c r="A30" s="16">
        <v>28</v>
      </c>
      <c r="B30" s="24" t="s">
        <v>121</v>
      </c>
      <c r="C30" s="25" t="s">
        <v>122</v>
      </c>
      <c r="D30" s="19" t="s">
        <v>118</v>
      </c>
      <c r="E30" s="19" t="s">
        <v>123</v>
      </c>
      <c r="F30" s="21" t="s">
        <v>120</v>
      </c>
      <c r="G30" s="23">
        <v>5500</v>
      </c>
      <c r="H30" s="23">
        <v>4600</v>
      </c>
      <c r="I30" s="31">
        <v>7200</v>
      </c>
      <c r="J30" s="31">
        <v>5400</v>
      </c>
      <c r="K30" s="10"/>
      <c r="L30" s="10"/>
    </row>
    <row r="31" s="2" customFormat="1" ht="25" customHeight="1" spans="1:12">
      <c r="A31" s="16">
        <v>29</v>
      </c>
      <c r="B31" s="24" t="s">
        <v>124</v>
      </c>
      <c r="C31" s="25" t="s">
        <v>117</v>
      </c>
      <c r="D31" s="19" t="s">
        <v>125</v>
      </c>
      <c r="E31" s="19" t="s">
        <v>119</v>
      </c>
      <c r="F31" s="21" t="s">
        <v>126</v>
      </c>
      <c r="G31" s="23">
        <v>4700</v>
      </c>
      <c r="H31" s="23">
        <v>4000</v>
      </c>
      <c r="I31" s="31">
        <v>6100</v>
      </c>
      <c r="J31" s="31">
        <v>4700</v>
      </c>
      <c r="K31" s="10"/>
      <c r="L31" s="10"/>
    </row>
    <row r="32" s="2" customFormat="1" ht="25" customHeight="1" spans="1:12">
      <c r="A32" s="16">
        <v>30</v>
      </c>
      <c r="B32" s="17" t="s">
        <v>127</v>
      </c>
      <c r="C32" s="18" t="s">
        <v>128</v>
      </c>
      <c r="D32" s="19" t="s">
        <v>129</v>
      </c>
      <c r="E32" s="26" t="s">
        <v>130</v>
      </c>
      <c r="F32" s="21" t="s">
        <v>131</v>
      </c>
      <c r="G32" s="23">
        <v>4400</v>
      </c>
      <c r="H32" s="23">
        <v>4000</v>
      </c>
      <c r="I32" s="30">
        <v>5800</v>
      </c>
      <c r="J32" s="30">
        <v>4700</v>
      </c>
      <c r="K32" s="10"/>
      <c r="L32" s="10"/>
    </row>
    <row r="33" s="2" customFormat="1" ht="25" customHeight="1" spans="1:12">
      <c r="A33" s="16">
        <v>31</v>
      </c>
      <c r="B33" s="17" t="s">
        <v>132</v>
      </c>
      <c r="C33" s="18" t="s">
        <v>133</v>
      </c>
      <c r="D33" s="26" t="s">
        <v>129</v>
      </c>
      <c r="E33" s="26" t="s">
        <v>134</v>
      </c>
      <c r="F33" s="21" t="s">
        <v>135</v>
      </c>
      <c r="G33" s="16">
        <v>4100</v>
      </c>
      <c r="H33" s="16">
        <v>3700</v>
      </c>
      <c r="I33" s="30">
        <v>5300</v>
      </c>
      <c r="J33" s="30">
        <v>4300</v>
      </c>
      <c r="K33" s="10"/>
      <c r="L33" s="10"/>
    </row>
    <row r="34" s="2" customFormat="1" ht="25" customHeight="1" spans="1:12">
      <c r="A34" s="16">
        <v>32</v>
      </c>
      <c r="B34" s="17" t="s">
        <v>136</v>
      </c>
      <c r="C34" s="18" t="s">
        <v>137</v>
      </c>
      <c r="D34" s="19" t="s">
        <v>138</v>
      </c>
      <c r="E34" s="20" t="s">
        <v>139</v>
      </c>
      <c r="F34" s="21" t="s">
        <v>140</v>
      </c>
      <c r="G34" s="23">
        <v>5700</v>
      </c>
      <c r="H34" s="23">
        <v>4200</v>
      </c>
      <c r="I34" s="30">
        <v>7450</v>
      </c>
      <c r="J34" s="30">
        <v>5000</v>
      </c>
      <c r="K34" s="10"/>
      <c r="L34" s="10"/>
    </row>
    <row r="35" s="2" customFormat="1" ht="25" customHeight="1" spans="1:12">
      <c r="A35" s="16">
        <v>33</v>
      </c>
      <c r="B35" s="17" t="s">
        <v>141</v>
      </c>
      <c r="C35" s="18" t="s">
        <v>142</v>
      </c>
      <c r="D35" s="19" t="s">
        <v>143</v>
      </c>
      <c r="E35" s="20" t="s">
        <v>13</v>
      </c>
      <c r="F35" s="21" t="s">
        <v>144</v>
      </c>
      <c r="G35" s="16">
        <v>3900</v>
      </c>
      <c r="H35" s="16">
        <v>3600</v>
      </c>
      <c r="I35" s="30">
        <f>G35/0.65*0.85</f>
        <v>5100</v>
      </c>
      <c r="J35" s="30">
        <v>4200</v>
      </c>
      <c r="K35" s="10"/>
      <c r="L35" s="10"/>
    </row>
    <row r="36" s="2" customFormat="1" ht="25" customHeight="1" spans="1:12">
      <c r="A36" s="16">
        <v>34</v>
      </c>
      <c r="B36" s="17" t="s">
        <v>145</v>
      </c>
      <c r="C36" s="18" t="s">
        <v>146</v>
      </c>
      <c r="D36" s="19" t="s">
        <v>147</v>
      </c>
      <c r="E36" s="20" t="s">
        <v>13</v>
      </c>
      <c r="F36" s="21" t="s">
        <v>148</v>
      </c>
      <c r="G36" s="16">
        <v>3600</v>
      </c>
      <c r="H36" s="16">
        <v>2200</v>
      </c>
      <c r="I36" s="30">
        <v>4700</v>
      </c>
      <c r="J36" s="30">
        <v>2600</v>
      </c>
      <c r="K36" s="10"/>
      <c r="L36" s="10"/>
    </row>
    <row r="37" s="2" customFormat="1" ht="25" customHeight="1" spans="1:12">
      <c r="A37" s="16">
        <v>35</v>
      </c>
      <c r="B37" s="17" t="s">
        <v>149</v>
      </c>
      <c r="C37" s="18" t="s">
        <v>150</v>
      </c>
      <c r="D37" s="19" t="s">
        <v>151</v>
      </c>
      <c r="E37" s="20" t="s">
        <v>13</v>
      </c>
      <c r="F37" s="21" t="s">
        <v>152</v>
      </c>
      <c r="G37" s="16">
        <v>4700</v>
      </c>
      <c r="H37" s="16">
        <v>3600</v>
      </c>
      <c r="I37" s="30">
        <v>6100</v>
      </c>
      <c r="J37" s="30">
        <v>4200</v>
      </c>
      <c r="K37" s="10"/>
      <c r="L37" s="10"/>
    </row>
    <row r="38" s="2" customFormat="1" ht="25" customHeight="1" spans="1:12">
      <c r="A38" s="16">
        <v>36</v>
      </c>
      <c r="B38" s="17" t="s">
        <v>153</v>
      </c>
      <c r="C38" s="18" t="s">
        <v>154</v>
      </c>
      <c r="D38" s="19" t="s">
        <v>155</v>
      </c>
      <c r="E38" s="20" t="s">
        <v>13</v>
      </c>
      <c r="F38" s="21" t="s">
        <v>156</v>
      </c>
      <c r="G38" s="16">
        <v>3800</v>
      </c>
      <c r="H38" s="16">
        <v>3300</v>
      </c>
      <c r="I38" s="30">
        <v>4950</v>
      </c>
      <c r="J38" s="30">
        <v>3900</v>
      </c>
      <c r="K38" s="10"/>
      <c r="L38" s="10"/>
    </row>
    <row r="39" s="2" customFormat="1" ht="25" customHeight="1" spans="1:12">
      <c r="A39" s="16">
        <v>37</v>
      </c>
      <c r="B39" s="17" t="s">
        <v>157</v>
      </c>
      <c r="C39" s="18" t="s">
        <v>158</v>
      </c>
      <c r="D39" s="19" t="s">
        <v>159</v>
      </c>
      <c r="E39" s="20" t="s">
        <v>13</v>
      </c>
      <c r="F39" s="21" t="s">
        <v>160</v>
      </c>
      <c r="G39" s="16">
        <v>4200</v>
      </c>
      <c r="H39" s="16">
        <v>2800</v>
      </c>
      <c r="I39" s="30">
        <v>5500</v>
      </c>
      <c r="J39" s="30">
        <v>3300</v>
      </c>
      <c r="K39" s="10"/>
      <c r="L39" s="10"/>
    </row>
    <row r="40" s="2" customFormat="1" ht="25" customHeight="1" spans="1:12">
      <c r="A40" s="16">
        <v>38</v>
      </c>
      <c r="B40" s="17" t="s">
        <v>161</v>
      </c>
      <c r="C40" s="18" t="s">
        <v>162</v>
      </c>
      <c r="D40" s="19" t="s">
        <v>163</v>
      </c>
      <c r="E40" s="20" t="s">
        <v>13</v>
      </c>
      <c r="F40" s="21" t="s">
        <v>164</v>
      </c>
      <c r="G40" s="16">
        <v>4900</v>
      </c>
      <c r="H40" s="16">
        <v>3000</v>
      </c>
      <c r="I40" s="30">
        <v>6400</v>
      </c>
      <c r="J40" s="30">
        <v>3500</v>
      </c>
      <c r="K40" s="10"/>
      <c r="L40" s="10"/>
    </row>
    <row r="41" s="2" customFormat="1" ht="25" customHeight="1" spans="1:12">
      <c r="A41" s="16">
        <v>39</v>
      </c>
      <c r="B41" s="17" t="s">
        <v>165</v>
      </c>
      <c r="C41" s="18" t="s">
        <v>166</v>
      </c>
      <c r="D41" s="19" t="s">
        <v>167</v>
      </c>
      <c r="E41" s="20" t="s">
        <v>13</v>
      </c>
      <c r="F41" s="21" t="s">
        <v>168</v>
      </c>
      <c r="G41" s="16">
        <v>4600</v>
      </c>
      <c r="H41" s="16">
        <v>3400</v>
      </c>
      <c r="I41" s="30">
        <v>6000</v>
      </c>
      <c r="J41" s="30">
        <v>4000</v>
      </c>
      <c r="K41" s="10"/>
      <c r="L41" s="10"/>
    </row>
    <row r="42" s="2" customFormat="1" ht="25" customHeight="1" spans="1:12">
      <c r="A42" s="16">
        <v>40</v>
      </c>
      <c r="B42" s="17" t="s">
        <v>169</v>
      </c>
      <c r="C42" s="18" t="s">
        <v>170</v>
      </c>
      <c r="D42" s="19" t="s">
        <v>170</v>
      </c>
      <c r="E42" s="20" t="s">
        <v>13</v>
      </c>
      <c r="F42" s="21" t="s">
        <v>171</v>
      </c>
      <c r="G42" s="16">
        <v>3700</v>
      </c>
      <c r="H42" s="16">
        <v>3000</v>
      </c>
      <c r="I42" s="30">
        <v>4800</v>
      </c>
      <c r="J42" s="30">
        <v>3500</v>
      </c>
      <c r="K42" s="10"/>
      <c r="L42" s="10"/>
    </row>
    <row r="43" s="2" customFormat="1" ht="25" customHeight="1" spans="1:12">
      <c r="A43" s="16">
        <v>41</v>
      </c>
      <c r="B43" s="17" t="s">
        <v>172</v>
      </c>
      <c r="C43" s="18" t="s">
        <v>173</v>
      </c>
      <c r="D43" s="19" t="s">
        <v>174</v>
      </c>
      <c r="E43" s="20" t="s">
        <v>13</v>
      </c>
      <c r="F43" s="21" t="s">
        <v>175</v>
      </c>
      <c r="G43" s="16">
        <v>3300</v>
      </c>
      <c r="H43" s="16">
        <v>2500</v>
      </c>
      <c r="I43" s="30">
        <v>4300</v>
      </c>
      <c r="J43" s="30">
        <v>3000</v>
      </c>
      <c r="K43" s="10"/>
      <c r="L43" s="10"/>
    </row>
    <row r="44" s="2" customFormat="1" ht="25" customHeight="1" spans="1:12">
      <c r="A44" s="16">
        <v>42</v>
      </c>
      <c r="B44" s="17" t="s">
        <v>176</v>
      </c>
      <c r="C44" s="18" t="s">
        <v>177</v>
      </c>
      <c r="D44" s="19" t="s">
        <v>178</v>
      </c>
      <c r="E44" s="20" t="s">
        <v>13</v>
      </c>
      <c r="F44" s="21" t="s">
        <v>179</v>
      </c>
      <c r="G44" s="16">
        <v>3800</v>
      </c>
      <c r="H44" s="16">
        <v>2600</v>
      </c>
      <c r="I44" s="30">
        <v>4950</v>
      </c>
      <c r="J44" s="30">
        <v>3000</v>
      </c>
      <c r="K44" s="10"/>
      <c r="L44" s="10"/>
    </row>
    <row r="45" s="2" customFormat="1" ht="25" customHeight="1" spans="1:12">
      <c r="A45" s="16">
        <v>43</v>
      </c>
      <c r="B45" s="17" t="s">
        <v>180</v>
      </c>
      <c r="C45" s="18" t="s">
        <v>181</v>
      </c>
      <c r="D45" s="19" t="s">
        <v>182</v>
      </c>
      <c r="E45" s="20" t="s">
        <v>13</v>
      </c>
      <c r="F45" s="21" t="s">
        <v>183</v>
      </c>
      <c r="G45" s="16">
        <v>1600</v>
      </c>
      <c r="H45" s="16">
        <v>1000</v>
      </c>
      <c r="I45" s="30">
        <v>2100</v>
      </c>
      <c r="J45" s="30">
        <v>1200</v>
      </c>
      <c r="K45" s="10"/>
      <c r="L45" s="10"/>
    </row>
    <row r="46" s="2" customFormat="1" ht="25" customHeight="1" spans="1:12">
      <c r="A46" s="16">
        <v>44</v>
      </c>
      <c r="B46" s="17" t="s">
        <v>184</v>
      </c>
      <c r="C46" s="18" t="s">
        <v>185</v>
      </c>
      <c r="D46" s="19" t="s">
        <v>186</v>
      </c>
      <c r="E46" s="20" t="s">
        <v>187</v>
      </c>
      <c r="F46" s="21" t="s">
        <v>188</v>
      </c>
      <c r="G46" s="27">
        <v>7500</v>
      </c>
      <c r="H46" s="27">
        <v>3500</v>
      </c>
      <c r="I46" s="32">
        <v>9800</v>
      </c>
      <c r="J46" s="32">
        <v>4100</v>
      </c>
      <c r="K46" s="10"/>
      <c r="L46" s="10"/>
    </row>
    <row r="47" s="3" customFormat="1" ht="25" customHeight="1" spans="1:12">
      <c r="A47" s="16">
        <v>45</v>
      </c>
      <c r="B47" s="17" t="s">
        <v>189</v>
      </c>
      <c r="C47" s="18" t="s">
        <v>190</v>
      </c>
      <c r="D47" s="19" t="s">
        <v>190</v>
      </c>
      <c r="E47" s="20" t="s">
        <v>191</v>
      </c>
      <c r="F47" s="21" t="s">
        <v>192</v>
      </c>
      <c r="G47" s="23">
        <v>5400</v>
      </c>
      <c r="H47" s="23">
        <v>4400</v>
      </c>
      <c r="I47" s="30">
        <v>7000</v>
      </c>
      <c r="J47" s="30">
        <v>5100</v>
      </c>
      <c r="K47" s="10"/>
      <c r="L47" s="10"/>
    </row>
    <row r="48" s="2" customFormat="1" ht="25" customHeight="1" spans="1:12">
      <c r="A48" s="16">
        <v>46</v>
      </c>
      <c r="B48" s="17" t="s">
        <v>193</v>
      </c>
      <c r="C48" s="18" t="s">
        <v>194</v>
      </c>
      <c r="D48" s="19" t="s">
        <v>195</v>
      </c>
      <c r="E48" s="20" t="s">
        <v>13</v>
      </c>
      <c r="F48" s="21" t="s">
        <v>196</v>
      </c>
      <c r="G48" s="16">
        <v>3300</v>
      </c>
      <c r="H48" s="16">
        <v>2200</v>
      </c>
      <c r="I48" s="30">
        <v>4300</v>
      </c>
      <c r="J48" s="30">
        <v>2600</v>
      </c>
      <c r="K48" s="10"/>
      <c r="L48" s="10"/>
    </row>
    <row r="49" s="2" customFormat="1" ht="25" customHeight="1" spans="1:12">
      <c r="A49" s="16">
        <v>47</v>
      </c>
      <c r="B49" s="17" t="s">
        <v>197</v>
      </c>
      <c r="C49" s="18" t="s">
        <v>198</v>
      </c>
      <c r="D49" s="19" t="s">
        <v>199</v>
      </c>
      <c r="E49" s="20" t="s">
        <v>13</v>
      </c>
      <c r="F49" s="21" t="s">
        <v>200</v>
      </c>
      <c r="G49" s="16">
        <v>3400</v>
      </c>
      <c r="H49" s="16">
        <v>2200</v>
      </c>
      <c r="I49" s="30">
        <v>4400</v>
      </c>
      <c r="J49" s="30">
        <v>2600</v>
      </c>
      <c r="K49" s="10"/>
      <c r="L49" s="10"/>
    </row>
    <row r="50" s="2" customFormat="1" ht="25" customHeight="1" spans="1:12">
      <c r="A50" s="16">
        <v>48</v>
      </c>
      <c r="B50" s="17" t="s">
        <v>201</v>
      </c>
      <c r="C50" s="18" t="s">
        <v>202</v>
      </c>
      <c r="D50" s="19" t="s">
        <v>203</v>
      </c>
      <c r="E50" s="20" t="s">
        <v>204</v>
      </c>
      <c r="F50" s="21" t="s">
        <v>205</v>
      </c>
      <c r="G50" s="16">
        <v>4200</v>
      </c>
      <c r="H50" s="16">
        <v>3400</v>
      </c>
      <c r="I50" s="30">
        <v>5500</v>
      </c>
      <c r="J50" s="30">
        <v>4000</v>
      </c>
      <c r="K50" s="10"/>
      <c r="L50" s="10"/>
    </row>
    <row r="51" s="2" customFormat="1" ht="25" customHeight="1" spans="1:12">
      <c r="A51" s="16">
        <v>49</v>
      </c>
      <c r="B51" s="17" t="s">
        <v>206</v>
      </c>
      <c r="C51" s="18" t="s">
        <v>207</v>
      </c>
      <c r="D51" s="19" t="s">
        <v>208</v>
      </c>
      <c r="E51" s="20" t="s">
        <v>209</v>
      </c>
      <c r="F51" s="21" t="s">
        <v>210</v>
      </c>
      <c r="G51" s="16">
        <v>2000</v>
      </c>
      <c r="H51" s="16">
        <v>1500</v>
      </c>
      <c r="I51" s="30">
        <v>2600</v>
      </c>
      <c r="J51" s="30">
        <v>1800</v>
      </c>
      <c r="K51" s="10"/>
      <c r="L51" s="10"/>
    </row>
    <row r="52" s="3" customFormat="1" ht="25" customHeight="1" spans="1:12">
      <c r="A52" s="16">
        <v>50</v>
      </c>
      <c r="B52" s="17" t="s">
        <v>211</v>
      </c>
      <c r="C52" s="18" t="s">
        <v>212</v>
      </c>
      <c r="D52" s="19" t="s">
        <v>213</v>
      </c>
      <c r="E52" s="20" t="s">
        <v>82</v>
      </c>
      <c r="F52" s="21" t="s">
        <v>214</v>
      </c>
      <c r="G52" s="23">
        <v>4800</v>
      </c>
      <c r="H52" s="23">
        <v>3600</v>
      </c>
      <c r="I52" s="30">
        <v>6300</v>
      </c>
      <c r="J52" s="30">
        <v>4200</v>
      </c>
      <c r="K52" s="10"/>
      <c r="L52" s="10"/>
    </row>
    <row r="53" s="3" customFormat="1" ht="25" customHeight="1" spans="1:12">
      <c r="A53" s="16">
        <v>51</v>
      </c>
      <c r="B53" s="17" t="s">
        <v>215</v>
      </c>
      <c r="C53" s="18" t="s">
        <v>216</v>
      </c>
      <c r="D53" s="19" t="s">
        <v>216</v>
      </c>
      <c r="E53" s="20" t="s">
        <v>217</v>
      </c>
      <c r="F53" s="21" t="s">
        <v>218</v>
      </c>
      <c r="G53" s="23">
        <v>2300</v>
      </c>
      <c r="H53" s="23">
        <v>1700</v>
      </c>
      <c r="I53" s="30">
        <v>3000</v>
      </c>
      <c r="J53" s="30">
        <v>2000</v>
      </c>
      <c r="K53" s="10"/>
      <c r="L53" s="10"/>
    </row>
    <row r="54" s="3" customFormat="1" ht="25" customHeight="1" spans="1:12">
      <c r="A54" s="16">
        <v>52</v>
      </c>
      <c r="B54" s="17" t="s">
        <v>219</v>
      </c>
      <c r="C54" s="18" t="s">
        <v>220</v>
      </c>
      <c r="D54" s="19" t="s">
        <v>221</v>
      </c>
      <c r="E54" s="20" t="s">
        <v>222</v>
      </c>
      <c r="F54" s="21" t="s">
        <v>223</v>
      </c>
      <c r="G54" s="23">
        <v>4600</v>
      </c>
      <c r="H54" s="23">
        <v>3400</v>
      </c>
      <c r="I54" s="30">
        <v>6000</v>
      </c>
      <c r="J54" s="30">
        <v>4000</v>
      </c>
      <c r="K54" s="10"/>
      <c r="L54" s="10"/>
    </row>
    <row r="55" s="2" customFormat="1" ht="25" customHeight="1" spans="1:12">
      <c r="A55" s="16">
        <v>53</v>
      </c>
      <c r="B55" s="17" t="s">
        <v>224</v>
      </c>
      <c r="C55" s="18" t="s">
        <v>225</v>
      </c>
      <c r="D55" s="19" t="s">
        <v>226</v>
      </c>
      <c r="E55" s="20" t="s">
        <v>227</v>
      </c>
      <c r="F55" s="21" t="s">
        <v>228</v>
      </c>
      <c r="G55" s="23">
        <v>2900</v>
      </c>
      <c r="H55" s="23">
        <v>2500</v>
      </c>
      <c r="I55" s="30">
        <v>3800</v>
      </c>
      <c r="J55" s="30">
        <v>2900</v>
      </c>
      <c r="K55" s="10"/>
      <c r="L55" s="10"/>
    </row>
    <row r="56" s="2" customFormat="1" ht="25" customHeight="1" spans="1:12">
      <c r="A56" s="16">
        <v>54</v>
      </c>
      <c r="B56" s="17" t="s">
        <v>229</v>
      </c>
      <c r="C56" s="18" t="s">
        <v>230</v>
      </c>
      <c r="D56" s="19" t="s">
        <v>231</v>
      </c>
      <c r="E56" s="20" t="s">
        <v>232</v>
      </c>
      <c r="F56" s="21" t="s">
        <v>233</v>
      </c>
      <c r="G56" s="23">
        <v>2500</v>
      </c>
      <c r="H56" s="23">
        <v>2200</v>
      </c>
      <c r="I56" s="30">
        <v>3200</v>
      </c>
      <c r="J56" s="30">
        <v>2600</v>
      </c>
      <c r="K56" s="10"/>
      <c r="L56" s="10"/>
    </row>
    <row r="57" s="2" customFormat="1" ht="25" customHeight="1" spans="1:12">
      <c r="A57" s="16">
        <v>55</v>
      </c>
      <c r="B57" s="17" t="s">
        <v>234</v>
      </c>
      <c r="C57" s="18" t="s">
        <v>235</v>
      </c>
      <c r="D57" s="19" t="s">
        <v>236</v>
      </c>
      <c r="E57" s="26" t="s">
        <v>237</v>
      </c>
      <c r="F57" s="21" t="s">
        <v>238</v>
      </c>
      <c r="G57" s="23">
        <v>6800</v>
      </c>
      <c r="H57" s="23">
        <v>5500</v>
      </c>
      <c r="I57" s="30">
        <v>8900</v>
      </c>
      <c r="J57" s="30">
        <v>6500</v>
      </c>
      <c r="K57" s="10"/>
      <c r="L57" s="10"/>
    </row>
    <row r="58" s="2" customFormat="1" ht="25" customHeight="1" spans="1:12">
      <c r="A58" s="16">
        <v>56</v>
      </c>
      <c r="B58" s="17" t="s">
        <v>239</v>
      </c>
      <c r="C58" s="18" t="s">
        <v>240</v>
      </c>
      <c r="D58" s="19" t="s">
        <v>236</v>
      </c>
      <c r="E58" s="26" t="s">
        <v>241</v>
      </c>
      <c r="F58" s="21" t="s">
        <v>238</v>
      </c>
      <c r="G58" s="16">
        <v>5800</v>
      </c>
      <c r="H58" s="16">
        <v>4400</v>
      </c>
      <c r="I58" s="30">
        <v>7600</v>
      </c>
      <c r="J58" s="30">
        <v>5100</v>
      </c>
      <c r="K58" s="10"/>
      <c r="L58" s="10"/>
    </row>
    <row r="59" s="2" customFormat="1" ht="25" customHeight="1" spans="1:12">
      <c r="A59" s="16">
        <v>57</v>
      </c>
      <c r="B59" s="17" t="s">
        <v>242</v>
      </c>
      <c r="C59" s="18" t="s">
        <v>243</v>
      </c>
      <c r="D59" s="19" t="s">
        <v>236</v>
      </c>
      <c r="E59" s="26" t="s">
        <v>244</v>
      </c>
      <c r="F59" s="21" t="s">
        <v>238</v>
      </c>
      <c r="G59" s="16">
        <v>5600</v>
      </c>
      <c r="H59" s="16">
        <v>4200</v>
      </c>
      <c r="I59" s="30">
        <v>7300</v>
      </c>
      <c r="J59" s="30">
        <v>4900</v>
      </c>
      <c r="K59" s="10"/>
      <c r="L59" s="10"/>
    </row>
    <row r="60" s="2" customFormat="1" ht="25" customHeight="1" spans="1:12">
      <c r="A60" s="16">
        <v>58</v>
      </c>
      <c r="B60" s="17" t="s">
        <v>245</v>
      </c>
      <c r="C60" s="18" t="s">
        <v>246</v>
      </c>
      <c r="D60" s="19" t="s">
        <v>247</v>
      </c>
      <c r="E60" s="20" t="s">
        <v>248</v>
      </c>
      <c r="F60" s="21" t="s">
        <v>249</v>
      </c>
      <c r="G60" s="23">
        <v>4700</v>
      </c>
      <c r="H60" s="23">
        <v>2600</v>
      </c>
      <c r="I60" s="30">
        <v>6100</v>
      </c>
      <c r="J60" s="30">
        <v>3000</v>
      </c>
      <c r="K60" s="10"/>
      <c r="L60" s="10"/>
    </row>
    <row r="61" s="2" customFormat="1" ht="25" customHeight="1" spans="1:12">
      <c r="A61" s="16">
        <v>59</v>
      </c>
      <c r="B61" s="17" t="s">
        <v>250</v>
      </c>
      <c r="C61" s="18" t="s">
        <v>251</v>
      </c>
      <c r="D61" s="19" t="s">
        <v>252</v>
      </c>
      <c r="E61" s="20" t="s">
        <v>253</v>
      </c>
      <c r="F61" s="21" t="s">
        <v>254</v>
      </c>
      <c r="G61" s="27">
        <v>1700</v>
      </c>
      <c r="H61" s="27">
        <v>1300</v>
      </c>
      <c r="I61" s="32">
        <v>2200</v>
      </c>
      <c r="J61" s="32">
        <v>1500</v>
      </c>
      <c r="K61" s="10"/>
      <c r="L61" s="10"/>
    </row>
    <row r="62" s="2" customFormat="1" ht="25" customHeight="1" spans="1:12">
      <c r="A62" s="16">
        <v>60</v>
      </c>
      <c r="B62" s="17" t="s">
        <v>255</v>
      </c>
      <c r="C62" s="18" t="s">
        <v>256</v>
      </c>
      <c r="D62" s="19" t="s">
        <v>257</v>
      </c>
      <c r="E62" s="20" t="s">
        <v>258</v>
      </c>
      <c r="F62" s="21" t="s">
        <v>259</v>
      </c>
      <c r="G62" s="23">
        <v>2700</v>
      </c>
      <c r="H62" s="23">
        <v>2300</v>
      </c>
      <c r="I62" s="30">
        <v>3500</v>
      </c>
      <c r="J62" s="30">
        <v>2700</v>
      </c>
      <c r="K62" s="10"/>
      <c r="L62" s="10"/>
    </row>
    <row r="63" s="2" customFormat="1" ht="25" customHeight="1" spans="1:12">
      <c r="A63" s="16">
        <v>61</v>
      </c>
      <c r="B63" s="17" t="s">
        <v>260</v>
      </c>
      <c r="C63" s="18" t="s">
        <v>261</v>
      </c>
      <c r="D63" s="19" t="s">
        <v>262</v>
      </c>
      <c r="E63" s="20" t="s">
        <v>82</v>
      </c>
      <c r="F63" s="21" t="s">
        <v>263</v>
      </c>
      <c r="G63" s="23">
        <v>6000</v>
      </c>
      <c r="H63" s="23">
        <v>3700</v>
      </c>
      <c r="I63" s="30">
        <v>7800</v>
      </c>
      <c r="J63" s="30">
        <v>4300</v>
      </c>
      <c r="K63" s="10"/>
      <c r="L63" s="10"/>
    </row>
    <row r="64" s="2" customFormat="1" ht="25" customHeight="1" spans="1:12">
      <c r="A64" s="16">
        <v>62</v>
      </c>
      <c r="B64" s="17" t="s">
        <v>264</v>
      </c>
      <c r="C64" s="18" t="s">
        <v>265</v>
      </c>
      <c r="D64" s="19" t="s">
        <v>266</v>
      </c>
      <c r="E64" s="26" t="s">
        <v>267</v>
      </c>
      <c r="F64" s="21" t="s">
        <v>268</v>
      </c>
      <c r="G64" s="23">
        <v>7500</v>
      </c>
      <c r="H64" s="23">
        <v>6700</v>
      </c>
      <c r="I64" s="30">
        <v>9900</v>
      </c>
      <c r="J64" s="30">
        <v>7800</v>
      </c>
      <c r="K64" s="10"/>
      <c r="L64" s="10"/>
    </row>
    <row r="65" s="2" customFormat="1" ht="25" customHeight="1" spans="1:12">
      <c r="A65" s="16">
        <v>63</v>
      </c>
      <c r="B65" s="17" t="s">
        <v>269</v>
      </c>
      <c r="C65" s="18" t="s">
        <v>270</v>
      </c>
      <c r="D65" s="19" t="s">
        <v>266</v>
      </c>
      <c r="E65" s="26" t="s">
        <v>271</v>
      </c>
      <c r="F65" s="21" t="s">
        <v>268</v>
      </c>
      <c r="G65" s="16">
        <v>6300</v>
      </c>
      <c r="H65" s="16">
        <v>5500</v>
      </c>
      <c r="I65" s="30">
        <v>7100</v>
      </c>
      <c r="J65" s="30">
        <v>6400</v>
      </c>
      <c r="K65" s="10"/>
      <c r="L65" s="10"/>
    </row>
    <row r="66" s="2" customFormat="1" ht="25" customHeight="1" spans="1:12">
      <c r="A66" s="16">
        <v>64</v>
      </c>
      <c r="B66" s="17" t="s">
        <v>272</v>
      </c>
      <c r="C66" s="18" t="s">
        <v>273</v>
      </c>
      <c r="D66" s="19" t="s">
        <v>274</v>
      </c>
      <c r="E66" s="20" t="s">
        <v>275</v>
      </c>
      <c r="F66" s="21" t="s">
        <v>276</v>
      </c>
      <c r="G66" s="23">
        <v>6100</v>
      </c>
      <c r="H66" s="23">
        <v>5900</v>
      </c>
      <c r="I66" s="30">
        <v>8000</v>
      </c>
      <c r="J66" s="30">
        <v>6900</v>
      </c>
      <c r="K66" s="10"/>
      <c r="L66" s="10"/>
    </row>
    <row r="67" s="2" customFormat="1" ht="25" customHeight="1" spans="1:12">
      <c r="A67" s="16">
        <v>65</v>
      </c>
      <c r="B67" s="17" t="s">
        <v>277</v>
      </c>
      <c r="C67" s="33" t="s">
        <v>278</v>
      </c>
      <c r="D67" s="19" t="s">
        <v>279</v>
      </c>
      <c r="E67" s="19" t="s">
        <v>280</v>
      </c>
      <c r="F67" s="21" t="s">
        <v>281</v>
      </c>
      <c r="G67" s="23">
        <v>6500</v>
      </c>
      <c r="H67" s="23">
        <v>5500</v>
      </c>
      <c r="I67" s="31">
        <f>G67/0.65*0.85</f>
        <v>8500</v>
      </c>
      <c r="J67" s="31">
        <v>6800</v>
      </c>
      <c r="K67" s="10"/>
      <c r="L67" s="10"/>
    </row>
    <row r="68" s="2" customFormat="1" ht="25" customHeight="1" spans="1:12">
      <c r="A68" s="16">
        <v>66</v>
      </c>
      <c r="B68" s="17" t="s">
        <v>282</v>
      </c>
      <c r="C68" s="33" t="s">
        <v>278</v>
      </c>
      <c r="D68" s="19" t="s">
        <v>279</v>
      </c>
      <c r="E68" s="19" t="s">
        <v>283</v>
      </c>
      <c r="F68" s="21" t="s">
        <v>281</v>
      </c>
      <c r="G68" s="23">
        <v>5800</v>
      </c>
      <c r="H68" s="23">
        <v>5000</v>
      </c>
      <c r="I68" s="31">
        <v>7100</v>
      </c>
      <c r="J68" s="31">
        <v>5800</v>
      </c>
      <c r="K68" s="10"/>
      <c r="L68" s="10"/>
    </row>
    <row r="69" s="2" customFormat="1" ht="25" customHeight="1" spans="1:12">
      <c r="A69" s="16">
        <v>67</v>
      </c>
      <c r="B69" s="17" t="s">
        <v>284</v>
      </c>
      <c r="C69" s="18" t="s">
        <v>285</v>
      </c>
      <c r="D69" s="19" t="s">
        <v>286</v>
      </c>
      <c r="E69" s="20" t="s">
        <v>82</v>
      </c>
      <c r="F69" s="21" t="s">
        <v>287</v>
      </c>
      <c r="G69" s="23">
        <v>4700</v>
      </c>
      <c r="H69" s="23">
        <v>3600</v>
      </c>
      <c r="I69" s="30">
        <v>6100</v>
      </c>
      <c r="J69" s="30">
        <v>4200</v>
      </c>
      <c r="K69" s="10"/>
      <c r="L69" s="10"/>
    </row>
    <row r="70" s="2" customFormat="1" ht="25" customHeight="1" spans="1:12">
      <c r="A70" s="16">
        <v>68</v>
      </c>
      <c r="B70" s="34" t="s">
        <v>288</v>
      </c>
      <c r="C70" s="25" t="s">
        <v>289</v>
      </c>
      <c r="D70" s="26" t="s">
        <v>290</v>
      </c>
      <c r="E70" s="26" t="s">
        <v>291</v>
      </c>
      <c r="F70" s="21" t="s">
        <v>292</v>
      </c>
      <c r="G70" s="23">
        <v>5100</v>
      </c>
      <c r="H70" s="23">
        <v>4700</v>
      </c>
      <c r="I70" s="30">
        <v>6100</v>
      </c>
      <c r="J70" s="30">
        <v>5500</v>
      </c>
      <c r="K70" s="10"/>
      <c r="L70" s="10"/>
    </row>
    <row r="71" s="2" customFormat="1" ht="25" customHeight="1" spans="1:12">
      <c r="A71" s="16">
        <v>69</v>
      </c>
      <c r="B71" s="34" t="s">
        <v>293</v>
      </c>
      <c r="C71" s="25" t="s">
        <v>294</v>
      </c>
      <c r="D71" s="19" t="s">
        <v>290</v>
      </c>
      <c r="E71" s="26" t="s">
        <v>295</v>
      </c>
      <c r="F71" s="21" t="s">
        <v>292</v>
      </c>
      <c r="G71" s="16">
        <v>6400</v>
      </c>
      <c r="H71" s="16">
        <v>5400</v>
      </c>
      <c r="I71" s="30">
        <v>8300</v>
      </c>
      <c r="J71" s="30">
        <v>6300</v>
      </c>
      <c r="K71" s="10"/>
      <c r="L71" s="10"/>
    </row>
    <row r="72" s="2" customFormat="1" ht="25" customHeight="1" spans="1:12">
      <c r="A72" s="16">
        <v>70</v>
      </c>
      <c r="B72" s="17" t="s">
        <v>296</v>
      </c>
      <c r="C72" s="18" t="s">
        <v>297</v>
      </c>
      <c r="D72" s="19" t="s">
        <v>298</v>
      </c>
      <c r="E72" s="20" t="s">
        <v>299</v>
      </c>
      <c r="F72" s="21" t="s">
        <v>300</v>
      </c>
      <c r="G72" s="23">
        <v>13400</v>
      </c>
      <c r="H72" s="23">
        <v>12600</v>
      </c>
      <c r="I72" s="30">
        <v>17500</v>
      </c>
      <c r="J72" s="30">
        <v>14700</v>
      </c>
      <c r="K72" s="10"/>
      <c r="L72" s="10"/>
    </row>
    <row r="73" s="2" customFormat="1" ht="25" customHeight="1" spans="1:12">
      <c r="A73" s="16">
        <v>71</v>
      </c>
      <c r="B73" s="17" t="s">
        <v>301</v>
      </c>
      <c r="C73" s="18" t="s">
        <v>302</v>
      </c>
      <c r="D73" s="19" t="s">
        <v>303</v>
      </c>
      <c r="E73" s="20" t="s">
        <v>299</v>
      </c>
      <c r="F73" s="21" t="s">
        <v>304</v>
      </c>
      <c r="G73" s="23">
        <v>9900</v>
      </c>
      <c r="H73" s="23">
        <v>9100</v>
      </c>
      <c r="I73" s="30">
        <v>12900</v>
      </c>
      <c r="J73" s="30">
        <v>10600</v>
      </c>
      <c r="K73" s="10"/>
      <c r="L73" s="10"/>
    </row>
    <row r="74" s="2" customFormat="1" ht="25" customHeight="1" spans="1:12">
      <c r="A74" s="16">
        <v>72</v>
      </c>
      <c r="B74" s="17" t="s">
        <v>305</v>
      </c>
      <c r="C74" s="18" t="s">
        <v>306</v>
      </c>
      <c r="D74" s="19" t="s">
        <v>307</v>
      </c>
      <c r="E74" s="20" t="s">
        <v>308</v>
      </c>
      <c r="F74" s="21" t="s">
        <v>309</v>
      </c>
      <c r="G74" s="23">
        <v>7500</v>
      </c>
      <c r="H74" s="23">
        <v>6700</v>
      </c>
      <c r="I74" s="30">
        <v>9800</v>
      </c>
      <c r="J74" s="30">
        <v>7860</v>
      </c>
      <c r="K74" s="10"/>
      <c r="L74" s="10"/>
    </row>
    <row r="75" s="2" customFormat="1" ht="25" customHeight="1" spans="1:12">
      <c r="A75" s="16">
        <v>73</v>
      </c>
      <c r="B75" s="17" t="s">
        <v>310</v>
      </c>
      <c r="C75" s="18" t="s">
        <v>302</v>
      </c>
      <c r="D75" s="19" t="s">
        <v>311</v>
      </c>
      <c r="E75" s="20" t="s">
        <v>299</v>
      </c>
      <c r="F75" s="21" t="s">
        <v>312</v>
      </c>
      <c r="G75" s="27">
        <v>8000</v>
      </c>
      <c r="H75" s="27">
        <v>7100</v>
      </c>
      <c r="I75" s="32">
        <v>10400</v>
      </c>
      <c r="J75" s="32">
        <v>8300</v>
      </c>
      <c r="K75" s="10"/>
      <c r="L75" s="10"/>
    </row>
    <row r="76" s="2" customFormat="1" ht="25" customHeight="1" spans="1:12">
      <c r="A76" s="16">
        <v>74</v>
      </c>
      <c r="B76" s="17" t="s">
        <v>313</v>
      </c>
      <c r="C76" s="18" t="s">
        <v>314</v>
      </c>
      <c r="D76" s="19" t="s">
        <v>315</v>
      </c>
      <c r="E76" s="20" t="s">
        <v>316</v>
      </c>
      <c r="F76" s="21" t="s">
        <v>317</v>
      </c>
      <c r="G76" s="16">
        <v>29250</v>
      </c>
      <c r="H76" s="16">
        <v>27000</v>
      </c>
      <c r="I76" s="30">
        <v>38200</v>
      </c>
      <c r="J76" s="30">
        <v>31600</v>
      </c>
      <c r="K76" s="10"/>
      <c r="L76" s="10"/>
    </row>
    <row r="77" s="2" customFormat="1" ht="25" customHeight="1" spans="1:12">
      <c r="A77" s="16">
        <v>75</v>
      </c>
      <c r="B77" s="17" t="s">
        <v>318</v>
      </c>
      <c r="C77" s="18" t="s">
        <v>319</v>
      </c>
      <c r="D77" s="19" t="s">
        <v>320</v>
      </c>
      <c r="E77" s="20" t="s">
        <v>299</v>
      </c>
      <c r="F77" s="21" t="s">
        <v>321</v>
      </c>
      <c r="G77" s="16">
        <v>9750</v>
      </c>
      <c r="H77" s="16">
        <v>9000</v>
      </c>
      <c r="I77" s="30">
        <f t="shared" ref="I77:I82" si="0">G77/0.65*0.85</f>
        <v>12750</v>
      </c>
      <c r="J77" s="30">
        <v>10500</v>
      </c>
      <c r="K77" s="10"/>
      <c r="L77" s="10"/>
    </row>
    <row r="78" s="2" customFormat="1" ht="25" customHeight="1" spans="1:12">
      <c r="A78" s="16">
        <v>76</v>
      </c>
      <c r="B78" s="17" t="s">
        <v>322</v>
      </c>
      <c r="C78" s="18" t="s">
        <v>323</v>
      </c>
      <c r="D78" s="19" t="s">
        <v>324</v>
      </c>
      <c r="E78" s="20" t="s">
        <v>82</v>
      </c>
      <c r="F78" s="21" t="s">
        <v>325</v>
      </c>
      <c r="G78" s="23">
        <v>5700</v>
      </c>
      <c r="H78" s="23">
        <v>3400</v>
      </c>
      <c r="I78" s="30">
        <v>7400</v>
      </c>
      <c r="J78" s="30">
        <v>4000</v>
      </c>
      <c r="K78" s="10"/>
      <c r="L78" s="10"/>
    </row>
    <row r="79" s="2" customFormat="1" ht="25" customHeight="1" spans="1:12">
      <c r="A79" s="16">
        <v>77</v>
      </c>
      <c r="B79" s="17" t="s">
        <v>326</v>
      </c>
      <c r="C79" s="18" t="s">
        <v>327</v>
      </c>
      <c r="D79" s="19" t="s">
        <v>328</v>
      </c>
      <c r="E79" s="20" t="s">
        <v>275</v>
      </c>
      <c r="F79" s="21" t="s">
        <v>329</v>
      </c>
      <c r="G79" s="23">
        <v>3500</v>
      </c>
      <c r="H79" s="23">
        <v>2500</v>
      </c>
      <c r="I79" s="30">
        <v>4500</v>
      </c>
      <c r="J79" s="30">
        <v>2900</v>
      </c>
      <c r="K79" s="10"/>
      <c r="L79" s="10"/>
    </row>
    <row r="80" s="2" customFormat="1" ht="25" customHeight="1" spans="1:12">
      <c r="A80" s="16">
        <v>78</v>
      </c>
      <c r="B80" s="17" t="s">
        <v>330</v>
      </c>
      <c r="C80" s="18" t="s">
        <v>331</v>
      </c>
      <c r="D80" s="19" t="s">
        <v>332</v>
      </c>
      <c r="E80" s="20" t="s">
        <v>82</v>
      </c>
      <c r="F80" s="21" t="s">
        <v>333</v>
      </c>
      <c r="G80" s="23">
        <v>9100</v>
      </c>
      <c r="H80" s="23">
        <v>7600</v>
      </c>
      <c r="I80" s="30">
        <f t="shared" si="0"/>
        <v>11900</v>
      </c>
      <c r="J80" s="30">
        <v>8900</v>
      </c>
      <c r="K80" s="10"/>
      <c r="L80" s="10"/>
    </row>
    <row r="81" s="2" customFormat="1" ht="25" customHeight="1" spans="1:12">
      <c r="A81" s="16">
        <v>79</v>
      </c>
      <c r="B81" s="17" t="s">
        <v>334</v>
      </c>
      <c r="C81" s="18" t="s">
        <v>335</v>
      </c>
      <c r="D81" s="19" t="s">
        <v>336</v>
      </c>
      <c r="E81" s="20" t="s">
        <v>337</v>
      </c>
      <c r="F81" s="21" t="s">
        <v>338</v>
      </c>
      <c r="G81" s="27">
        <v>29800</v>
      </c>
      <c r="H81" s="27">
        <f>31200*0.75</f>
        <v>23400</v>
      </c>
      <c r="I81" s="32">
        <v>38900</v>
      </c>
      <c r="J81" s="32">
        <v>27400</v>
      </c>
      <c r="K81" s="10"/>
      <c r="L81" s="10"/>
    </row>
    <row r="82" s="2" customFormat="1" ht="25" customHeight="1" spans="1:12">
      <c r="A82" s="16">
        <v>80</v>
      </c>
      <c r="B82" s="17" t="s">
        <v>339</v>
      </c>
      <c r="C82" s="18" t="s">
        <v>340</v>
      </c>
      <c r="D82" s="19" t="s">
        <v>341</v>
      </c>
      <c r="E82" s="20" t="s">
        <v>275</v>
      </c>
      <c r="F82" s="21" t="s">
        <v>342</v>
      </c>
      <c r="G82" s="23">
        <v>2600</v>
      </c>
      <c r="H82" s="23">
        <v>2100</v>
      </c>
      <c r="I82" s="30">
        <f t="shared" si="0"/>
        <v>3400</v>
      </c>
      <c r="J82" s="30">
        <v>2400</v>
      </c>
      <c r="K82" s="10"/>
      <c r="L82" s="10"/>
    </row>
    <row r="83" s="2" customFormat="1" ht="25" customHeight="1" spans="1:12">
      <c r="A83" s="16">
        <v>81</v>
      </c>
      <c r="B83" s="17" t="s">
        <v>343</v>
      </c>
      <c r="C83" s="18" t="s">
        <v>344</v>
      </c>
      <c r="D83" s="19" t="s">
        <v>345</v>
      </c>
      <c r="E83" s="20" t="s">
        <v>13</v>
      </c>
      <c r="F83" s="21" t="s">
        <v>346</v>
      </c>
      <c r="G83" s="23">
        <v>4900</v>
      </c>
      <c r="H83" s="23">
        <v>3200</v>
      </c>
      <c r="I83" s="30">
        <v>6400</v>
      </c>
      <c r="J83" s="30">
        <v>3700</v>
      </c>
      <c r="K83" s="10"/>
      <c r="L83" s="10"/>
    </row>
    <row r="84" s="2" customFormat="1" ht="25" customHeight="1" spans="1:12">
      <c r="A84" s="16">
        <v>82</v>
      </c>
      <c r="B84" s="17" t="s">
        <v>347</v>
      </c>
      <c r="C84" s="18" t="s">
        <v>348</v>
      </c>
      <c r="D84" s="19" t="s">
        <v>348</v>
      </c>
      <c r="E84" s="20" t="s">
        <v>82</v>
      </c>
      <c r="F84" s="21" t="s">
        <v>349</v>
      </c>
      <c r="G84" s="23">
        <v>5500</v>
      </c>
      <c r="H84" s="23">
        <v>4200</v>
      </c>
      <c r="I84" s="30">
        <v>7100</v>
      </c>
      <c r="J84" s="30">
        <v>4900</v>
      </c>
      <c r="K84" s="10"/>
      <c r="L84" s="10"/>
    </row>
    <row r="85" s="2" customFormat="1" ht="25" customHeight="1" spans="1:12">
      <c r="A85" s="16">
        <v>83</v>
      </c>
      <c r="B85" s="17" t="s">
        <v>350</v>
      </c>
      <c r="C85" s="18" t="s">
        <v>351</v>
      </c>
      <c r="D85" s="19" t="s">
        <v>351</v>
      </c>
      <c r="E85" s="20" t="s">
        <v>352</v>
      </c>
      <c r="F85" s="21" t="s">
        <v>353</v>
      </c>
      <c r="G85" s="23">
        <v>6800</v>
      </c>
      <c r="H85" s="23">
        <v>5100</v>
      </c>
      <c r="I85" s="30">
        <v>8800</v>
      </c>
      <c r="J85" s="30">
        <v>5950</v>
      </c>
      <c r="K85" s="10"/>
      <c r="L85" s="10"/>
    </row>
    <row r="86" s="2" customFormat="1" ht="25" customHeight="1" spans="1:12">
      <c r="A86" s="16">
        <v>84</v>
      </c>
      <c r="B86" s="17" t="s">
        <v>354</v>
      </c>
      <c r="C86" s="18" t="s">
        <v>355</v>
      </c>
      <c r="D86" s="19" t="s">
        <v>355</v>
      </c>
      <c r="E86" s="20" t="s">
        <v>352</v>
      </c>
      <c r="F86" s="21" t="s">
        <v>356</v>
      </c>
      <c r="G86" s="23">
        <v>5200</v>
      </c>
      <c r="H86" s="23">
        <v>4000</v>
      </c>
      <c r="I86" s="30">
        <f>G86/0.65*0.85</f>
        <v>6800</v>
      </c>
      <c r="J86" s="30">
        <v>4700</v>
      </c>
      <c r="K86" s="10"/>
      <c r="L86" s="10"/>
    </row>
    <row r="87" s="2" customFormat="1" ht="25" customHeight="1" spans="1:12">
      <c r="A87" s="16">
        <v>85</v>
      </c>
      <c r="B87" s="17" t="s">
        <v>357</v>
      </c>
      <c r="C87" s="18" t="s">
        <v>358</v>
      </c>
      <c r="D87" s="19" t="s">
        <v>358</v>
      </c>
      <c r="E87" s="20" t="s">
        <v>352</v>
      </c>
      <c r="F87" s="21" t="s">
        <v>359</v>
      </c>
      <c r="G87" s="23">
        <v>5200</v>
      </c>
      <c r="H87" s="23">
        <v>3500</v>
      </c>
      <c r="I87" s="30">
        <f>G87/0.65*0.85</f>
        <v>6800</v>
      </c>
      <c r="J87" s="30">
        <v>4100</v>
      </c>
      <c r="K87" s="10"/>
      <c r="L87" s="10"/>
    </row>
    <row r="88" s="2" customFormat="1" ht="25" customHeight="1" spans="1:12">
      <c r="A88" s="16">
        <v>86</v>
      </c>
      <c r="B88" s="17" t="s">
        <v>360</v>
      </c>
      <c r="C88" s="18" t="s">
        <v>361</v>
      </c>
      <c r="D88" s="19" t="s">
        <v>362</v>
      </c>
      <c r="E88" s="20" t="s">
        <v>13</v>
      </c>
      <c r="F88" s="21" t="s">
        <v>363</v>
      </c>
      <c r="G88" s="23">
        <v>4000</v>
      </c>
      <c r="H88" s="23">
        <v>2500</v>
      </c>
      <c r="I88" s="30">
        <v>5200</v>
      </c>
      <c r="J88" s="30">
        <v>2900</v>
      </c>
      <c r="K88" s="10"/>
      <c r="L88" s="10"/>
    </row>
    <row r="89" s="2" customFormat="1" ht="25" customHeight="1" spans="1:12">
      <c r="A89" s="16">
        <v>87</v>
      </c>
      <c r="B89" s="17" t="s">
        <v>364</v>
      </c>
      <c r="C89" s="18" t="s">
        <v>365</v>
      </c>
      <c r="D89" s="19" t="s">
        <v>366</v>
      </c>
      <c r="E89" s="20" t="s">
        <v>13</v>
      </c>
      <c r="F89" s="21" t="s">
        <v>367</v>
      </c>
      <c r="G89" s="23">
        <v>4500</v>
      </c>
      <c r="H89" s="23">
        <v>3400</v>
      </c>
      <c r="I89" s="30">
        <v>5800</v>
      </c>
      <c r="J89" s="30">
        <v>3900</v>
      </c>
      <c r="K89" s="10"/>
      <c r="L89" s="10"/>
    </row>
    <row r="90" s="2" customFormat="1" ht="25" customHeight="1" spans="1:12">
      <c r="A90" s="16">
        <v>88</v>
      </c>
      <c r="B90" s="17" t="s">
        <v>368</v>
      </c>
      <c r="C90" s="18" t="s">
        <v>369</v>
      </c>
      <c r="D90" s="19" t="s">
        <v>370</v>
      </c>
      <c r="E90" s="26" t="s">
        <v>371</v>
      </c>
      <c r="F90" s="21" t="s">
        <v>372</v>
      </c>
      <c r="G90" s="23">
        <v>12000</v>
      </c>
      <c r="H90" s="23">
        <v>11000</v>
      </c>
      <c r="I90" s="30">
        <v>15600</v>
      </c>
      <c r="J90" s="30">
        <v>12900</v>
      </c>
      <c r="K90" s="10"/>
      <c r="L90" s="10"/>
    </row>
    <row r="91" s="2" customFormat="1" ht="25" customHeight="1" spans="1:12">
      <c r="A91" s="16">
        <v>89</v>
      </c>
      <c r="B91" s="17" t="s">
        <v>373</v>
      </c>
      <c r="C91" s="18" t="s">
        <v>374</v>
      </c>
      <c r="D91" s="19" t="s">
        <v>370</v>
      </c>
      <c r="E91" s="26" t="s">
        <v>375</v>
      </c>
      <c r="F91" s="21" t="s">
        <v>376</v>
      </c>
      <c r="G91" s="16">
        <v>15400</v>
      </c>
      <c r="H91" s="16">
        <v>14000</v>
      </c>
      <c r="I91" s="30">
        <v>20200</v>
      </c>
      <c r="J91" s="30">
        <v>16400</v>
      </c>
      <c r="K91" s="10"/>
      <c r="L91" s="10"/>
    </row>
    <row r="92" s="2" customFormat="1" ht="25" customHeight="1" spans="1:12">
      <c r="A92" s="16">
        <v>90</v>
      </c>
      <c r="B92" s="17" t="s">
        <v>377</v>
      </c>
      <c r="C92" s="18" t="s">
        <v>378</v>
      </c>
      <c r="D92" s="19" t="s">
        <v>379</v>
      </c>
      <c r="E92" s="20" t="s">
        <v>82</v>
      </c>
      <c r="F92" s="21" t="s">
        <v>380</v>
      </c>
      <c r="G92" s="23">
        <v>2300</v>
      </c>
      <c r="H92" s="23">
        <v>1700</v>
      </c>
      <c r="I92" s="30">
        <v>3000</v>
      </c>
      <c r="J92" s="30">
        <v>2000</v>
      </c>
      <c r="K92" s="10"/>
      <c r="L92" s="10"/>
    </row>
    <row r="93" s="2" customFormat="1" ht="25" customHeight="1" spans="1:12">
      <c r="A93" s="16">
        <v>91</v>
      </c>
      <c r="B93" s="17" t="s">
        <v>381</v>
      </c>
      <c r="C93" s="18" t="s">
        <v>382</v>
      </c>
      <c r="D93" s="19" t="s">
        <v>383</v>
      </c>
      <c r="E93" s="20" t="s">
        <v>384</v>
      </c>
      <c r="F93" s="21" t="s">
        <v>385</v>
      </c>
      <c r="G93" s="23">
        <v>2600</v>
      </c>
      <c r="H93" s="23">
        <v>2100</v>
      </c>
      <c r="I93" s="30">
        <f>G93/0.65*0.85</f>
        <v>3400</v>
      </c>
      <c r="J93" s="30">
        <v>2500</v>
      </c>
      <c r="K93" s="10"/>
      <c r="L93" s="10"/>
    </row>
    <row r="94" s="2" customFormat="1" ht="25" customHeight="1" spans="1:12">
      <c r="A94" s="16">
        <v>92</v>
      </c>
      <c r="B94" s="17" t="s">
        <v>386</v>
      </c>
      <c r="C94" s="18" t="s">
        <v>387</v>
      </c>
      <c r="D94" s="19" t="s">
        <v>388</v>
      </c>
      <c r="E94" s="26" t="s">
        <v>389</v>
      </c>
      <c r="F94" s="21" t="s">
        <v>390</v>
      </c>
      <c r="G94" s="23">
        <v>2600</v>
      </c>
      <c r="H94" s="23">
        <v>2100</v>
      </c>
      <c r="I94" s="30">
        <f>G94/0.65*0.85</f>
        <v>3400</v>
      </c>
      <c r="J94" s="30">
        <v>2500</v>
      </c>
      <c r="K94" s="10"/>
      <c r="L94" s="10"/>
    </row>
    <row r="95" s="2" customFormat="1" ht="25" customHeight="1" spans="1:12">
      <c r="A95" s="16">
        <v>93</v>
      </c>
      <c r="B95" s="17" t="s">
        <v>391</v>
      </c>
      <c r="C95" s="18" t="s">
        <v>392</v>
      </c>
      <c r="D95" s="19" t="s">
        <v>388</v>
      </c>
      <c r="E95" s="20" t="s">
        <v>393</v>
      </c>
      <c r="F95" s="21" t="s">
        <v>394</v>
      </c>
      <c r="G95" s="16">
        <v>4500</v>
      </c>
      <c r="H95" s="16">
        <v>4100</v>
      </c>
      <c r="I95" s="30">
        <v>5800</v>
      </c>
      <c r="J95" s="30">
        <v>4800</v>
      </c>
      <c r="K95" s="10"/>
      <c r="L95" s="10"/>
    </row>
    <row r="96" s="2" customFormat="1" ht="25" customHeight="1" spans="1:12">
      <c r="A96" s="16">
        <v>94</v>
      </c>
      <c r="B96" s="17" t="s">
        <v>395</v>
      </c>
      <c r="C96" s="18" t="s">
        <v>396</v>
      </c>
      <c r="D96" s="19" t="s">
        <v>397</v>
      </c>
      <c r="E96" s="20" t="s">
        <v>398</v>
      </c>
      <c r="F96" s="21" t="s">
        <v>399</v>
      </c>
      <c r="G96" s="23">
        <v>1900</v>
      </c>
      <c r="H96" s="23">
        <v>1900</v>
      </c>
      <c r="I96" s="31">
        <v>2800</v>
      </c>
      <c r="J96" s="31">
        <v>2400</v>
      </c>
      <c r="K96" s="10"/>
      <c r="L96" s="10"/>
    </row>
    <row r="97" s="2" customFormat="1" ht="25" customHeight="1" spans="1:12">
      <c r="A97" s="16">
        <v>95</v>
      </c>
      <c r="B97" s="17" t="s">
        <v>400</v>
      </c>
      <c r="C97" s="18" t="s">
        <v>401</v>
      </c>
      <c r="D97" s="19" t="s">
        <v>402</v>
      </c>
      <c r="E97" s="20" t="s">
        <v>403</v>
      </c>
      <c r="F97" s="21" t="s">
        <v>404</v>
      </c>
      <c r="G97" s="23">
        <v>4000</v>
      </c>
      <c r="H97" s="23">
        <v>4300</v>
      </c>
      <c r="I97" s="31">
        <v>5600</v>
      </c>
      <c r="J97" s="31">
        <v>5000</v>
      </c>
      <c r="K97" s="10"/>
      <c r="L97" s="10"/>
    </row>
    <row r="98" s="2" customFormat="1" ht="25" customHeight="1" spans="1:12">
      <c r="A98" s="16">
        <v>96</v>
      </c>
      <c r="B98" s="17" t="s">
        <v>405</v>
      </c>
      <c r="C98" s="18" t="s">
        <v>406</v>
      </c>
      <c r="D98" s="19" t="s">
        <v>407</v>
      </c>
      <c r="E98" s="20" t="s">
        <v>408</v>
      </c>
      <c r="F98" s="21" t="s">
        <v>409</v>
      </c>
      <c r="G98" s="23">
        <v>1900</v>
      </c>
      <c r="H98" s="23">
        <v>2200</v>
      </c>
      <c r="I98" s="31">
        <v>3000</v>
      </c>
      <c r="J98" s="31">
        <v>2600</v>
      </c>
      <c r="K98" s="10"/>
      <c r="L98" s="10"/>
    </row>
    <row r="99" s="2" customFormat="1" ht="25" customHeight="1" spans="1:12">
      <c r="A99" s="16">
        <v>97</v>
      </c>
      <c r="B99" s="17" t="s">
        <v>410</v>
      </c>
      <c r="C99" s="18" t="s">
        <v>411</v>
      </c>
      <c r="D99" s="19" t="s">
        <v>412</v>
      </c>
      <c r="E99" s="20" t="s">
        <v>398</v>
      </c>
      <c r="F99" s="21" t="s">
        <v>413</v>
      </c>
      <c r="G99" s="31">
        <v>1800</v>
      </c>
      <c r="H99" s="31">
        <v>2100</v>
      </c>
      <c r="I99" s="31">
        <v>2600</v>
      </c>
      <c r="J99" s="31">
        <v>2400</v>
      </c>
      <c r="K99" s="10"/>
      <c r="L99" s="10"/>
    </row>
    <row r="100" s="2" customFormat="1" ht="25" customHeight="1" spans="1:12">
      <c r="A100" s="16">
        <v>98</v>
      </c>
      <c r="B100" s="24" t="s">
        <v>414</v>
      </c>
      <c r="C100" s="35" t="s">
        <v>415</v>
      </c>
      <c r="D100" s="35" t="s">
        <v>416</v>
      </c>
      <c r="E100" s="35" t="s">
        <v>417</v>
      </c>
      <c r="F100" s="35" t="s">
        <v>418</v>
      </c>
      <c r="G100" s="23">
        <v>3900</v>
      </c>
      <c r="H100" s="23">
        <v>3500</v>
      </c>
      <c r="I100" s="31">
        <f>G100/0.65*0.85</f>
        <v>5100</v>
      </c>
      <c r="J100" s="31">
        <v>4100</v>
      </c>
      <c r="K100" s="10"/>
      <c r="L100" s="10"/>
    </row>
    <row r="101" s="2" customFormat="1" ht="25" customHeight="1" spans="1:12">
      <c r="A101" s="16">
        <v>99</v>
      </c>
      <c r="B101" s="24" t="s">
        <v>419</v>
      </c>
      <c r="C101" s="35" t="s">
        <v>420</v>
      </c>
      <c r="D101" s="35" t="s">
        <v>416</v>
      </c>
      <c r="E101" s="35" t="s">
        <v>421</v>
      </c>
      <c r="F101" s="35" t="s">
        <v>418</v>
      </c>
      <c r="G101" s="23">
        <v>2800</v>
      </c>
      <c r="H101" s="23">
        <v>2200</v>
      </c>
      <c r="I101" s="31">
        <v>3600</v>
      </c>
      <c r="J101" s="31">
        <v>2600</v>
      </c>
      <c r="K101" s="10"/>
      <c r="L101" s="10"/>
    </row>
    <row r="102" s="2" customFormat="1" ht="25" customHeight="1" spans="1:12">
      <c r="A102" s="16">
        <v>100</v>
      </c>
      <c r="B102" s="24" t="s">
        <v>422</v>
      </c>
      <c r="C102" s="35" t="s">
        <v>423</v>
      </c>
      <c r="D102" s="35" t="s">
        <v>416</v>
      </c>
      <c r="E102" s="35" t="s">
        <v>424</v>
      </c>
      <c r="F102" s="35" t="s">
        <v>418</v>
      </c>
      <c r="G102" s="23">
        <v>3300</v>
      </c>
      <c r="H102" s="23">
        <v>2800</v>
      </c>
      <c r="I102" s="31">
        <v>4300</v>
      </c>
      <c r="J102" s="31">
        <v>3800</v>
      </c>
      <c r="K102" s="10"/>
      <c r="L102" s="10"/>
    </row>
    <row r="103" s="2" customFormat="1" customHeight="1" spans="1:12">
      <c r="A103" s="1"/>
      <c r="B103" s="4"/>
      <c r="C103" s="4"/>
      <c r="D103" s="6"/>
      <c r="E103" s="7"/>
      <c r="F103" s="8"/>
      <c r="G103" s="1"/>
      <c r="H103" s="1"/>
      <c r="I103" s="9"/>
      <c r="J103" s="9"/>
      <c r="K103" s="10"/>
      <c r="L103" s="10"/>
    </row>
  </sheetData>
  <mergeCells count="8">
    <mergeCell ref="G1:H1"/>
    <mergeCell ref="I1:J1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按病种结算映射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陈林</dc:creator>
  <cp:lastModifiedBy>Admin</cp:lastModifiedBy>
  <cp:revision>1</cp:revision>
  <dcterms:created xsi:type="dcterms:W3CDTF">2017-08-12T01:00:00Z</dcterms:created>
  <cp:lastPrinted>2017-12-15T06:48:00Z</cp:lastPrinted>
  <dcterms:modified xsi:type="dcterms:W3CDTF">2021-03-29T08:11:47Z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1A33F58939734D4F85D88BA1ECA392B8</vt:lpwstr>
  </property>
</Properties>
</file>